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brandi\Desktop\"/>
    </mc:Choice>
  </mc:AlternateContent>
  <xr:revisionPtr revIDLastSave="0" documentId="13_ncr:1_{0E05C2F4-58C7-40F4-9CA4-F649131A774C}" xr6:coauthVersionLast="47" xr6:coauthVersionMax="47" xr10:uidLastSave="{00000000-0000-0000-0000-000000000000}"/>
  <bookViews>
    <workbookView xWindow="25080" yWindow="-120" windowWidth="25440" windowHeight="15390" xr2:uid="{D4AE1241-4808-4557-A6D4-0DC1993D5595}"/>
  </bookViews>
  <sheets>
    <sheet name="Wage Rec  " sheetId="1" r:id="rId1"/>
    <sheet name="NP 1000 " sheetId="2" r:id="rId2"/>
    <sheet name="Wage Rec Data" sheetId="3" state="hidden" r:id="rId3"/>
  </sheets>
  <externalReferences>
    <externalReference r:id="rId4"/>
  </externalReferences>
  <definedNames>
    <definedName name="_a66000" localSheetId="1">#REF!</definedName>
    <definedName name="_a66000" localSheetId="0">#REF!</definedName>
    <definedName name="_a66000" localSheetId="2">#REF!</definedName>
    <definedName name="_a66000">#REF!</definedName>
    <definedName name="_a665000" localSheetId="1">#REF!</definedName>
    <definedName name="_a665000" localSheetId="0">#REF!</definedName>
    <definedName name="_a665000" localSheetId="2">#REF!</definedName>
    <definedName name="_a665000">#REF!</definedName>
    <definedName name="_a70000" localSheetId="1">#REF!</definedName>
    <definedName name="_a70000" localSheetId="0">#REF!</definedName>
    <definedName name="_a70000" localSheetId="2">#REF!</definedName>
    <definedName name="_a70000">#REF!</definedName>
    <definedName name="_a75000" localSheetId="1">#REF!</definedName>
    <definedName name="_a75000" localSheetId="0">#REF!</definedName>
    <definedName name="_a75000" localSheetId="2">#REF!</definedName>
    <definedName name="_a75000">#REF!</definedName>
    <definedName name="_xlnm.Print_Area" localSheetId="1">'NP 1000 '!$A$1:$F$35</definedName>
    <definedName name="_xlnm.Print_Area" localSheetId="0">'Wage Rec  '!$A$1:$X$47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2" l="1"/>
  <c r="G35" i="2"/>
  <c r="D35" i="2"/>
  <c r="C35" i="2"/>
  <c r="D34" i="2"/>
  <c r="C34" i="2"/>
  <c r="G34" i="2" s="1"/>
  <c r="D33" i="2"/>
  <c r="C33" i="2"/>
  <c r="G33" i="2" s="1"/>
  <c r="G32" i="2"/>
  <c r="D32" i="2"/>
  <c r="C32" i="2"/>
  <c r="D31" i="2"/>
  <c r="C31" i="2"/>
  <c r="G31" i="2" s="1"/>
  <c r="D30" i="2"/>
  <c r="C30" i="2"/>
  <c r="G30" i="2" s="1"/>
  <c r="D29" i="2"/>
  <c r="C29" i="2"/>
  <c r="G29" i="2" s="1"/>
  <c r="D28" i="2"/>
  <c r="C28" i="2"/>
  <c r="G28" i="2" s="1"/>
  <c r="G27" i="2"/>
  <c r="D27" i="2"/>
  <c r="C27" i="2"/>
  <c r="D26" i="2"/>
  <c r="C26" i="2"/>
  <c r="G26" i="2" s="1"/>
  <c r="D25" i="2"/>
  <c r="C25" i="2"/>
  <c r="G25" i="2" s="1"/>
  <c r="G24" i="2"/>
  <c r="D24" i="2"/>
  <c r="C24" i="2"/>
  <c r="D23" i="2"/>
  <c r="C23" i="2"/>
  <c r="G23" i="2" s="1"/>
  <c r="D22" i="2"/>
  <c r="C22" i="2"/>
  <c r="G22" i="2" s="1"/>
  <c r="D21" i="2"/>
  <c r="C21" i="2"/>
  <c r="G21" i="2" s="1"/>
  <c r="D20" i="2"/>
  <c r="C20" i="2"/>
  <c r="G20" i="2" s="1"/>
  <c r="G19" i="2"/>
  <c r="D19" i="2"/>
  <c r="C19" i="2"/>
  <c r="D18" i="2"/>
  <c r="C18" i="2"/>
  <c r="G18" i="2" s="1"/>
  <c r="D17" i="2"/>
  <c r="C17" i="2"/>
  <c r="G17" i="2" s="1"/>
  <c r="G16" i="2"/>
  <c r="D16" i="2"/>
  <c r="C16" i="2"/>
  <c r="D15" i="2"/>
  <c r="C15" i="2"/>
  <c r="G15" i="2" s="1"/>
  <c r="D14" i="2"/>
  <c r="C14" i="2"/>
  <c r="G14" i="2" s="1"/>
  <c r="D13" i="2"/>
  <c r="C13" i="2"/>
  <c r="G13" i="2" s="1"/>
  <c r="D12" i="2"/>
  <c r="C12" i="2"/>
  <c r="G12" i="2" s="1"/>
  <c r="G11" i="2"/>
  <c r="D11" i="2"/>
  <c r="C11" i="2"/>
  <c r="D10" i="2"/>
  <c r="C10" i="2"/>
  <c r="G10" i="2" s="1"/>
  <c r="D9" i="2"/>
  <c r="C9" i="2"/>
  <c r="G9" i="2" s="1"/>
  <c r="G8" i="2"/>
  <c r="D8" i="2"/>
  <c r="C8" i="2"/>
  <c r="D7" i="2"/>
  <c r="C7" i="2"/>
  <c r="G7" i="2" s="1"/>
  <c r="C6" i="2"/>
  <c r="G6" i="2" s="1"/>
  <c r="C4" i="2"/>
  <c r="B4" i="2"/>
  <c r="F45" i="1"/>
  <c r="B45" i="1"/>
  <c r="B40" i="1"/>
  <c r="F37" i="1"/>
  <c r="C27" i="1"/>
  <c r="C25" i="1"/>
  <c r="B24" i="1"/>
  <c r="F20" i="1"/>
  <c r="B20" i="1"/>
  <c r="B13" i="1"/>
  <c r="B4" i="1"/>
  <c r="M2" i="1"/>
  <c r="L2" i="1"/>
  <c r="K2" i="1"/>
  <c r="J2" i="1"/>
  <c r="I2" i="1"/>
  <c r="F47" i="1" l="1"/>
  <c r="D6" i="2"/>
</calcChain>
</file>

<file path=xl/sharedStrings.xml><?xml version="1.0" encoding="utf-8"?>
<sst xmlns="http://schemas.openxmlformats.org/spreadsheetml/2006/main" count="109" uniqueCount="88">
  <si>
    <t>HR STD</t>
  </si>
  <si>
    <t>Reviewed Library Manager resolutions for restrictions</t>
  </si>
  <si>
    <t>As part of our compliance review procedures, we attempt to reconcile the gross wages from your payroll register for a test</t>
  </si>
  <si>
    <r>
      <rPr>
        <b/>
        <sz val="12"/>
        <rFont val="Arial"/>
        <family val="2"/>
      </rPr>
      <t>Step 1:</t>
    </r>
    <r>
      <rPr>
        <sz val="12"/>
        <rFont val="Arial"/>
        <family val="2"/>
      </rPr>
      <t xml:space="preserve"> </t>
    </r>
  </si>
  <si>
    <r>
      <t xml:space="preserve">Enter in gross wages. </t>
    </r>
    <r>
      <rPr>
        <sz val="12"/>
        <color rgb="FFFF0000"/>
        <rFont val="Arial"/>
        <family val="2"/>
      </rPr>
      <t>Provide support from payroll report for these numbers.</t>
    </r>
  </si>
  <si>
    <r>
      <rPr>
        <b/>
        <sz val="12"/>
        <color theme="1"/>
        <rFont val="Arial"/>
        <family val="2"/>
      </rPr>
      <t>Step 2</t>
    </r>
    <r>
      <rPr>
        <sz val="12"/>
        <rFont val="Arial"/>
        <family val="2"/>
      </rPr>
      <t xml:space="preserve">: </t>
    </r>
  </si>
  <si>
    <t>Complete "NP" Non-Participating tab included in this workbook as a separate tab.</t>
  </si>
  <si>
    <r>
      <rPr>
        <b/>
        <i/>
        <sz val="12"/>
        <rFont val="Arial"/>
        <family val="2"/>
      </rPr>
      <t>Note</t>
    </r>
    <r>
      <rPr>
        <i/>
        <sz val="12"/>
        <rFont val="Arial"/>
        <family val="2"/>
      </rPr>
      <t>: Non-participating wages are the employee wages or portion of employee wages without a pension deduction.</t>
    </r>
  </si>
  <si>
    <r>
      <rPr>
        <b/>
        <sz val="12"/>
        <rFont val="Arial"/>
        <family val="2"/>
      </rPr>
      <t>Step 3:</t>
    </r>
    <r>
      <rPr>
        <sz val="12"/>
        <rFont val="Arial"/>
        <family val="2"/>
      </rPr>
      <t xml:space="preserve"> </t>
    </r>
  </si>
  <si>
    <t>Subtract out the total wages calculated from the Non-Participants Wages from NP tab.</t>
  </si>
  <si>
    <r>
      <rPr>
        <b/>
        <sz val="12"/>
        <rFont val="Arial"/>
        <family val="2"/>
      </rPr>
      <t>Step 4</t>
    </r>
    <r>
      <rPr>
        <sz val="12"/>
        <rFont val="Arial"/>
        <family val="2"/>
      </rPr>
      <t xml:space="preserve">: </t>
    </r>
  </si>
  <si>
    <r>
      <t xml:space="preserve">Subtract out Wages/Benefits you are not reporting to IMRF. </t>
    </r>
    <r>
      <rPr>
        <sz val="12"/>
        <color rgb="FFFF0000"/>
        <rFont val="Arial"/>
        <family val="2"/>
      </rPr>
      <t>Provide support from payroll report for these numbers.</t>
    </r>
  </si>
  <si>
    <r>
      <rPr>
        <b/>
        <sz val="12"/>
        <rFont val="Arial"/>
        <family val="2"/>
      </rPr>
      <t>Step 5:</t>
    </r>
    <r>
      <rPr>
        <sz val="12"/>
        <rFont val="Arial"/>
        <family val="2"/>
      </rPr>
      <t xml:space="preserve">  </t>
    </r>
  </si>
  <si>
    <t>Return this workbook in this Excel format with Payroll report support.</t>
  </si>
  <si>
    <r>
      <rPr>
        <b/>
        <sz val="12"/>
        <color rgb="FFFF0000"/>
        <rFont val="Arial"/>
        <family val="2"/>
      </rPr>
      <t>Wages</t>
    </r>
    <r>
      <rPr>
        <sz val="12"/>
        <color theme="1"/>
        <rFont val="Arial"/>
        <family val="2"/>
      </rPr>
      <t>: Enter in gross wages for the entire entity for the month.</t>
    </r>
    <r>
      <rPr>
        <i/>
        <sz val="12"/>
        <color theme="1"/>
        <rFont val="Arial"/>
        <family val="2"/>
      </rPr>
      <t xml:space="preserve"> </t>
    </r>
  </si>
  <si>
    <t>Amount</t>
  </si>
  <si>
    <t>Note: If your wages do not include the wages of employees of other entities or component units that you report to IMRF, please provide their wages for purposes for this reconciliation, if applicable. For instance:Village reporting Library employees, County reporting for Health Department or other intergovernmental entity employees, etc.</t>
  </si>
  <si>
    <t>Check Date:</t>
  </si>
  <si>
    <t>Provide support from payroll report(s) for each number listed in the Gross Wages section.</t>
  </si>
  <si>
    <t>(                 )</t>
  </si>
  <si>
    <t>Subtract out (enter as negative amount):</t>
  </si>
  <si>
    <t>● Non-Participants total from Non-Participant Tab</t>
  </si>
  <si>
    <t>● Fire and/or Police Wages</t>
  </si>
  <si>
    <t>● Other wages/benefits you are not reporting.  Examples may include:</t>
  </si>
  <si>
    <t>Other reconciling items</t>
  </si>
  <si>
    <t>Cellphone, uniform, meals and auto</t>
  </si>
  <si>
    <t>Unsupplemented workers' compensation</t>
  </si>
  <si>
    <t>Group term life over $50k as a fringe benefit</t>
  </si>
  <si>
    <t>Reimbursements</t>
  </si>
  <si>
    <t>Cafeteria plans, medical/dental, flex plans</t>
  </si>
  <si>
    <t>Provide support from payroll report(s) for all wages that are in the not-reportable section.</t>
  </si>
  <si>
    <t>Total Gross Wages less total wages not reportable to IMRF</t>
  </si>
  <si>
    <t>Regular Plan, Tier 1</t>
  </si>
  <si>
    <t>Regular Plan, Tier 2</t>
  </si>
  <si>
    <t>Amounts provided by IMRF</t>
  </si>
  <si>
    <t>Difference (should be zero)</t>
  </si>
  <si>
    <t>NON-PARTICIPANTS</t>
  </si>
  <si>
    <t>One month wage threshold = 1,000 hours * $11.00 per hour = $11,000 / 12 months = $916.67</t>
  </si>
  <si>
    <r>
      <t xml:space="preserve">If the non-participant worked 83.33 or more hours for the month, please provide the number of hours the employee has worked year-to-date. Please provide the payroll date the year-to-date hours are provided through by updating the </t>
    </r>
    <r>
      <rPr>
        <b/>
        <sz val="12"/>
        <color rgb="FFFF0000"/>
        <rFont val="Arial"/>
        <family val="2"/>
      </rPr>
      <t>XX/XX/XXXX.</t>
    </r>
  </si>
  <si>
    <t>One month hour threshold = 1,000 hours / 12 months = 83.33 hours</t>
  </si>
  <si>
    <t>XX/XX/XXXX</t>
  </si>
  <si>
    <t>NAME</t>
  </si>
  <si>
    <t>WAGES</t>
  </si>
  <si>
    <t>HOURS</t>
  </si>
  <si>
    <t># YEAR-TO- DATE HOURS</t>
  </si>
  <si>
    <t>POSITION</t>
  </si>
  <si>
    <t>ADDITIONAL INFORMATION</t>
  </si>
  <si>
    <t>Hourly Rate</t>
  </si>
  <si>
    <t>EXAMPLE</t>
  </si>
  <si>
    <t>TOTAL WAGES</t>
  </si>
  <si>
    <t>One month wage threshold = 600 hours * $11.00 per hour = $7,260 / 12 months = $605.00</t>
  </si>
  <si>
    <t>One month hour threshold = 600 hours / 12 months = 50 hours</t>
  </si>
  <si>
    <t>YTD hour threshold = 50 hours * 2 months = 100 hours</t>
  </si>
  <si>
    <t>YTD hour threshold = 83.33 hours * 2 months = 166.66 hours</t>
  </si>
  <si>
    <t>YTD hour threshold = 50 hours * 3 months = 150 hours</t>
  </si>
  <si>
    <t>YTD hour threshold = 83.33 hours * 3 months = 249.99 hours</t>
  </si>
  <si>
    <t>YTD hour threshold = 50 hours * 4 months = 200 hours</t>
  </si>
  <si>
    <t>YTD hour threshold = 83.33 hours * 4 months = 333.32 hours</t>
  </si>
  <si>
    <t>YTD hour threshold = 50 hours * 5 months = 250 hours</t>
  </si>
  <si>
    <t>YTD hour threshold = 83.33 hours * 5 months = 416.65 hours</t>
  </si>
  <si>
    <t>YTD hour threshold = 50 hours * 6 months = 300 hours</t>
  </si>
  <si>
    <t>YTD hour threshold = 83.33 hours *6 months =499.98 hours</t>
  </si>
  <si>
    <t>YTD hour threshold = 50 hours * 7 months = 350 hours</t>
  </si>
  <si>
    <t>YTD hour threshold = 83.33 hours * 7 months = 583.31 hours</t>
  </si>
  <si>
    <t>YTD hour threshold = 50 hours * 8 months = 400 hours</t>
  </si>
  <si>
    <t>YTD hour threshold = 83.33 hours * 8 months =666.64 hours</t>
  </si>
  <si>
    <t>YTD hour threshold = 50 hours * 9 months = 450 hours</t>
  </si>
  <si>
    <t>YTD hour threshold = 83.33 hours * 9 months = 749.97 hours</t>
  </si>
  <si>
    <t>YTD hour threshold = 50 hours * 10 months = 500 hours</t>
  </si>
  <si>
    <t>YTD hour threshold = 83.33 hours * 10months =833.30 hours</t>
  </si>
  <si>
    <t>YTD hour threshold = 50 hours * 11 months = 550 hours</t>
  </si>
  <si>
    <t>YTD hour threshold = 83.33 hours *11 months = 916.63 hours</t>
  </si>
  <si>
    <t>PASS - EXPECTATION &lt; 1,000 HOURS</t>
  </si>
  <si>
    <t>PASS - EXPECTATION &lt; 600 HOURS</t>
  </si>
  <si>
    <t>OK - LOW MONTHLY WAGES</t>
  </si>
  <si>
    <t>OK - LOW MONTHLY HOURS</t>
  </si>
  <si>
    <t>OK - LOW YTD HOURS</t>
  </si>
  <si>
    <t>REPORT: ENROLL</t>
  </si>
  <si>
    <t>PASS - EO</t>
  </si>
  <si>
    <t>OK - ENROLLED PRIOR TO AUDIT</t>
  </si>
  <si>
    <t>OK - 1 SPORT</t>
  </si>
  <si>
    <t>OK - 2 SPORTS</t>
  </si>
  <si>
    <t>SEE W2 REVIEW</t>
  </si>
  <si>
    <t>TIES</t>
  </si>
  <si>
    <t>PASS &lt; $1,000</t>
  </si>
  <si>
    <t>PASS &lt; $10,000</t>
  </si>
  <si>
    <t>REPORT: UNABLE TO RECONCILE</t>
  </si>
  <si>
    <t>IMRF Wage Reconciliation - ABC Example - ER#0000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</si>
</sst>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1"/>
      <color theme="1"/>
      <name val="Calibri"/>
      <family val="2"/>
      <scheme val="minor"/>
    </font>
    <font>
      <sz val="11"/>
      <color theme="1"/>
      <name val="Calibri"/>
      <family val="2"/>
      <scheme val="minor"/>
    </font>
    <font>
      <sz val="10"/>
      <name val="Arial"/>
      <family val="2"/>
    </font>
    <font>
      <sz val="22"/>
      <name val="Arial"/>
      <family val="2"/>
    </font>
    <font>
      <sz val="20"/>
      <name val="Arial"/>
      <family val="2"/>
    </font>
    <font>
      <b/>
      <sz val="12"/>
      <color rgb="FFFF0000"/>
      <name val="Arial"/>
      <family val="2"/>
    </font>
    <font>
      <sz val="12"/>
      <name val="Arial"/>
      <family val="2"/>
    </font>
    <font>
      <sz val="12"/>
      <color rgb="FFFF0000"/>
      <name val="Arial"/>
      <family val="2"/>
    </font>
    <font>
      <b/>
      <sz val="12"/>
      <name val="Arial"/>
      <family val="2"/>
    </font>
    <font>
      <b/>
      <sz val="12"/>
      <color theme="1"/>
      <name val="Arial"/>
      <family val="2"/>
    </font>
    <font>
      <i/>
      <sz val="12"/>
      <name val="Arial"/>
      <family val="2"/>
    </font>
    <font>
      <b/>
      <i/>
      <sz val="12"/>
      <name val="Arial"/>
      <family val="2"/>
    </font>
    <font>
      <sz val="12"/>
      <color theme="1"/>
      <name val="Arial"/>
      <family val="2"/>
    </font>
    <font>
      <i/>
      <sz val="12"/>
      <color theme="1"/>
      <name val="Arial"/>
      <family val="2"/>
    </font>
    <font>
      <sz val="18"/>
      <name val="Arial"/>
      <family val="2"/>
    </font>
    <font>
      <b/>
      <sz val="14"/>
      <name val="Arial"/>
      <family val="2"/>
    </font>
    <font>
      <b/>
      <sz val="12"/>
      <color theme="3"/>
      <name val="Arial"/>
      <family val="2"/>
    </font>
    <font>
      <b/>
      <sz val="10"/>
      <name val="Arial"/>
      <family val="2"/>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6" tint="0.59999389629810485"/>
        <bgColor indexed="64"/>
      </patternFill>
    </fill>
  </fills>
  <borders count="3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auto="1"/>
      </right>
      <top/>
      <bottom style="thin">
        <color auto="1"/>
      </bottom>
      <diagonal/>
    </border>
    <border>
      <left style="thick">
        <color indexed="64"/>
      </left>
      <right style="thick">
        <color indexed="64"/>
      </right>
      <top style="thick">
        <color indexed="64"/>
      </top>
      <bottom style="thick">
        <color indexed="64"/>
      </bottom>
      <diagonal/>
    </border>
    <border>
      <left/>
      <right/>
      <top/>
      <bottom style="double">
        <color indexed="64"/>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B050"/>
      </left>
      <right style="thin">
        <color rgb="FF00B050"/>
      </right>
      <top style="thin">
        <color rgb="FF00B050"/>
      </top>
      <bottom style="thin">
        <color rgb="FF00B050"/>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B050"/>
      </left>
      <right style="thin">
        <color rgb="FF00B050"/>
      </right>
      <top style="thin">
        <color rgb="FF00B05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rgb="FF00B050"/>
      </top>
      <bottom style="thin">
        <color rgb="FF00B05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6">
    <xf numFmtId="0" fontId="0"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cellStyleXfs>
  <cellXfs count="142">
    <xf numFmtId="0" fontId="0" fillId="0" borderId="0" xfId="0"/>
    <xf numFmtId="0" fontId="3" fillId="0" borderId="0" xfId="1" applyFont="1"/>
    <xf numFmtId="0" fontId="4" fillId="2" borderId="0" xfId="2" applyFont="1" applyFill="1"/>
    <xf numFmtId="0" fontId="4" fillId="2" borderId="1" xfId="2" applyFont="1" applyFill="1" applyBorder="1" applyAlignment="1">
      <alignment horizontal="center"/>
    </xf>
    <xf numFmtId="0" fontId="5" fillId="0" borderId="2" xfId="2" applyFont="1" applyBorder="1" applyAlignment="1">
      <alignment horizontal="center"/>
    </xf>
    <xf numFmtId="0" fontId="5" fillId="0" borderId="2" xfId="1" applyFont="1" applyBorder="1" applyAlignment="1">
      <alignment horizontal="center"/>
    </xf>
    <xf numFmtId="0" fontId="6" fillId="2" borderId="0" xfId="2" applyFont="1" applyFill="1"/>
    <xf numFmtId="0" fontId="7" fillId="2" borderId="5" xfId="2" applyFont="1" applyFill="1" applyBorder="1"/>
    <xf numFmtId="1" fontId="5" fillId="0" borderId="2" xfId="1" applyNumberFormat="1" applyFont="1" applyBorder="1" applyAlignment="1">
      <alignment horizontal="center"/>
    </xf>
    <xf numFmtId="0" fontId="6" fillId="2" borderId="0" xfId="2" applyFont="1" applyFill="1" applyAlignment="1">
      <alignment horizontal="left" vertical="top"/>
    </xf>
    <xf numFmtId="0" fontId="6" fillId="2" borderId="0" xfId="2" applyFont="1" applyFill="1" applyAlignment="1">
      <alignment horizontal="left" vertical="top" wrapText="1"/>
    </xf>
    <xf numFmtId="0" fontId="5" fillId="2" borderId="0" xfId="2" applyFont="1" applyFill="1"/>
    <xf numFmtId="0" fontId="6" fillId="2" borderId="0" xfId="2" applyFont="1" applyFill="1" applyAlignment="1">
      <alignment horizontal="right"/>
    </xf>
    <xf numFmtId="0" fontId="5" fillId="2" borderId="0" xfId="2" applyFont="1" applyFill="1" applyAlignment="1">
      <alignment horizontal="left" vertical="top" wrapText="1"/>
    </xf>
    <xf numFmtId="0" fontId="10" fillId="2" borderId="0" xfId="2" applyFont="1" applyFill="1" applyAlignment="1">
      <alignment vertical="center"/>
    </xf>
    <xf numFmtId="0" fontId="5" fillId="2" borderId="0" xfId="2" applyFont="1" applyFill="1" applyAlignment="1">
      <alignment vertical="top" wrapText="1"/>
    </xf>
    <xf numFmtId="0" fontId="8" fillId="2" borderId="0" xfId="2" applyFont="1" applyFill="1"/>
    <xf numFmtId="0" fontId="8" fillId="3" borderId="6" xfId="2" applyFont="1" applyFill="1" applyBorder="1" applyAlignment="1">
      <alignment vertical="top"/>
    </xf>
    <xf numFmtId="0" fontId="8" fillId="3" borderId="7" xfId="2" applyFont="1" applyFill="1" applyBorder="1" applyAlignment="1">
      <alignment vertical="top"/>
    </xf>
    <xf numFmtId="0" fontId="6" fillId="3" borderId="8" xfId="2" applyFont="1" applyFill="1" applyBorder="1"/>
    <xf numFmtId="0" fontId="12" fillId="2" borderId="6" xfId="2" applyFont="1" applyFill="1" applyBorder="1" applyAlignment="1">
      <alignment vertical="top"/>
    </xf>
    <xf numFmtId="0" fontId="12" fillId="2" borderId="7" xfId="2" applyFont="1" applyFill="1" applyBorder="1" applyAlignment="1">
      <alignment vertical="top"/>
    </xf>
    <xf numFmtId="0" fontId="12" fillId="2" borderId="8" xfId="2" applyFont="1" applyFill="1" applyBorder="1" applyAlignment="1">
      <alignment vertical="top"/>
    </xf>
    <xf numFmtId="0" fontId="8" fillId="3" borderId="9" xfId="2" applyFont="1" applyFill="1" applyBorder="1" applyAlignment="1">
      <alignment vertical="top"/>
    </xf>
    <xf numFmtId="0" fontId="8" fillId="3" borderId="0" xfId="2" applyFont="1" applyFill="1" applyAlignment="1">
      <alignment vertical="top"/>
    </xf>
    <xf numFmtId="0" fontId="6" fillId="3" borderId="1" xfId="2" applyFont="1" applyFill="1" applyBorder="1"/>
    <xf numFmtId="0" fontId="12" fillId="2" borderId="9" xfId="2" applyFont="1" applyFill="1" applyBorder="1" applyAlignment="1">
      <alignment vertical="top"/>
    </xf>
    <xf numFmtId="0" fontId="12" fillId="2" borderId="0" xfId="2" applyFont="1" applyFill="1" applyAlignment="1">
      <alignment vertical="top"/>
    </xf>
    <xf numFmtId="0" fontId="12" fillId="2" borderId="1" xfId="2" applyFont="1" applyFill="1" applyBorder="1" applyAlignment="1">
      <alignment vertical="top"/>
    </xf>
    <xf numFmtId="0" fontId="8" fillId="3" borderId="9" xfId="2" applyFont="1" applyFill="1" applyBorder="1" applyAlignment="1">
      <alignment horizontal="left" vertical="top" wrapText="1"/>
    </xf>
    <xf numFmtId="0" fontId="8" fillId="3" borderId="0" xfId="2" applyFont="1" applyFill="1" applyAlignment="1">
      <alignment horizontal="left" vertical="top" wrapText="1"/>
    </xf>
    <xf numFmtId="0" fontId="6" fillId="3" borderId="0" xfId="2" applyFont="1" applyFill="1" applyAlignment="1">
      <alignment horizontal="center"/>
    </xf>
    <xf numFmtId="0" fontId="6" fillId="3" borderId="9" xfId="2" applyFont="1" applyFill="1" applyBorder="1"/>
    <xf numFmtId="0" fontId="6" fillId="3" borderId="0" xfId="2" applyFont="1" applyFill="1"/>
    <xf numFmtId="0" fontId="6" fillId="3" borderId="10" xfId="2" applyFont="1" applyFill="1" applyBorder="1"/>
    <xf numFmtId="43" fontId="6" fillId="3" borderId="10" xfId="3" applyFont="1" applyFill="1" applyBorder="1"/>
    <xf numFmtId="43" fontId="6" fillId="3" borderId="7" xfId="3" applyFont="1" applyFill="1" applyBorder="1"/>
    <xf numFmtId="0" fontId="8" fillId="3" borderId="9" xfId="2" applyFont="1" applyFill="1" applyBorder="1" applyAlignment="1">
      <alignment horizontal="left" vertical="top"/>
    </xf>
    <xf numFmtId="0" fontId="8" fillId="3" borderId="0" xfId="2" applyFont="1" applyFill="1" applyAlignment="1">
      <alignment horizontal="left" vertical="top"/>
    </xf>
    <xf numFmtId="43" fontId="6" fillId="3" borderId="2" xfId="3" applyFont="1" applyFill="1" applyBorder="1"/>
    <xf numFmtId="0" fontId="8" fillId="3" borderId="11" xfId="2" applyFont="1" applyFill="1" applyBorder="1" applyAlignment="1">
      <alignment horizontal="left" vertical="top"/>
    </xf>
    <xf numFmtId="0" fontId="8" fillId="3" borderId="10" xfId="2" applyFont="1" applyFill="1" applyBorder="1" applyAlignment="1">
      <alignment horizontal="left" vertical="top"/>
    </xf>
    <xf numFmtId="0" fontId="6" fillId="3" borderId="12" xfId="2" applyFont="1" applyFill="1" applyBorder="1"/>
    <xf numFmtId="0" fontId="6" fillId="2" borderId="6" xfId="2" applyFont="1" applyFill="1" applyBorder="1"/>
    <xf numFmtId="0" fontId="6" fillId="2" borderId="7" xfId="2" applyFont="1" applyFill="1" applyBorder="1"/>
    <xf numFmtId="0" fontId="6" fillId="2" borderId="8" xfId="2" applyFont="1" applyFill="1" applyBorder="1"/>
    <xf numFmtId="0" fontId="8" fillId="2" borderId="9" xfId="2" applyFont="1" applyFill="1" applyBorder="1"/>
    <xf numFmtId="0" fontId="6" fillId="2" borderId="1" xfId="2" applyFont="1" applyFill="1" applyBorder="1"/>
    <xf numFmtId="0" fontId="6" fillId="2" borderId="9" xfId="2" applyFont="1" applyFill="1" applyBorder="1"/>
    <xf numFmtId="0" fontId="6" fillId="2" borderId="0" xfId="2" applyFont="1" applyFill="1" applyAlignment="1">
      <alignment horizontal="left" indent="1"/>
    </xf>
    <xf numFmtId="43" fontId="14" fillId="0" borderId="0" xfId="3" applyFont="1" applyFill="1" applyBorder="1" applyAlignment="1">
      <alignment horizontal="right"/>
    </xf>
    <xf numFmtId="0" fontId="5" fillId="2" borderId="6" xfId="2" applyFont="1" applyFill="1" applyBorder="1"/>
    <xf numFmtId="0" fontId="6" fillId="2" borderId="0" xfId="2" applyFont="1" applyFill="1" applyAlignment="1">
      <alignment horizontal="left" indent="2"/>
    </xf>
    <xf numFmtId="43" fontId="14" fillId="2" borderId="0" xfId="3" applyFont="1" applyFill="1" applyBorder="1"/>
    <xf numFmtId="0" fontId="12" fillId="2" borderId="9" xfId="2" applyFont="1" applyFill="1" applyBorder="1"/>
    <xf numFmtId="0" fontId="12" fillId="2" borderId="0" xfId="2" applyFont="1" applyFill="1"/>
    <xf numFmtId="0" fontId="12" fillId="2" borderId="1" xfId="2" applyFont="1" applyFill="1" applyBorder="1"/>
    <xf numFmtId="0" fontId="12" fillId="2" borderId="9" xfId="2" quotePrefix="1" applyFont="1" applyFill="1" applyBorder="1" applyAlignment="1">
      <alignment horizontal="left" indent="2"/>
    </xf>
    <xf numFmtId="0" fontId="6" fillId="2" borderId="0" xfId="2" applyFont="1" applyFill="1" applyAlignment="1">
      <alignment horizontal="left" indent="3"/>
    </xf>
    <xf numFmtId="43" fontId="14" fillId="0" borderId="10" xfId="3" applyFont="1" applyFill="1" applyBorder="1" applyAlignment="1">
      <alignment horizontal="right"/>
    </xf>
    <xf numFmtId="43" fontId="6" fillId="2" borderId="0" xfId="3" applyFont="1" applyFill="1" applyBorder="1"/>
    <xf numFmtId="43" fontId="14" fillId="2" borderId="13" xfId="3" applyFont="1" applyFill="1" applyBorder="1"/>
    <xf numFmtId="0" fontId="6" fillId="2" borderId="11" xfId="2" applyFont="1" applyFill="1" applyBorder="1"/>
    <xf numFmtId="0" fontId="8" fillId="2" borderId="10" xfId="2" applyFont="1" applyFill="1" applyBorder="1"/>
    <xf numFmtId="0" fontId="6" fillId="2" borderId="10" xfId="2" applyFont="1" applyFill="1" applyBorder="1"/>
    <xf numFmtId="43" fontId="14" fillId="2" borderId="10" xfId="3" applyFont="1" applyFill="1" applyBorder="1"/>
    <xf numFmtId="0" fontId="6" fillId="2" borderId="12" xfId="2" applyFont="1" applyFill="1" applyBorder="1"/>
    <xf numFmtId="0" fontId="7" fillId="2" borderId="0" xfId="2" applyFont="1" applyFill="1"/>
    <xf numFmtId="43" fontId="6" fillId="2" borderId="0" xfId="3" applyFont="1" applyFill="1"/>
    <xf numFmtId="0" fontId="8" fillId="4" borderId="6" xfId="2" applyFont="1" applyFill="1" applyBorder="1"/>
    <xf numFmtId="0" fontId="8" fillId="4" borderId="7" xfId="2" applyFont="1" applyFill="1" applyBorder="1"/>
    <xf numFmtId="0" fontId="6" fillId="4" borderId="7" xfId="2" applyFont="1" applyFill="1" applyBorder="1"/>
    <xf numFmtId="43" fontId="6" fillId="4" borderId="7" xfId="3" applyFont="1" applyFill="1" applyBorder="1"/>
    <xf numFmtId="0" fontId="6" fillId="4" borderId="8" xfId="2" applyFont="1" applyFill="1" applyBorder="1"/>
    <xf numFmtId="0" fontId="6" fillId="4" borderId="9" xfId="2" applyFont="1" applyFill="1" applyBorder="1"/>
    <xf numFmtId="0" fontId="6" fillId="4" borderId="0" xfId="2" applyFont="1" applyFill="1"/>
    <xf numFmtId="43" fontId="6" fillId="4" borderId="10" xfId="3" applyFont="1" applyFill="1" applyBorder="1"/>
    <xf numFmtId="0" fontId="6" fillId="4" borderId="1" xfId="2" applyFont="1" applyFill="1" applyBorder="1"/>
    <xf numFmtId="43" fontId="6" fillId="4" borderId="4" xfId="3" applyFont="1" applyFill="1" applyBorder="1"/>
    <xf numFmtId="43" fontId="6" fillId="4" borderId="0" xfId="3" applyFont="1" applyFill="1" applyBorder="1"/>
    <xf numFmtId="0" fontId="8" fillId="4" borderId="9" xfId="2" applyFont="1" applyFill="1" applyBorder="1"/>
    <xf numFmtId="43" fontId="14" fillId="4" borderId="13" xfId="3" applyFont="1" applyFill="1" applyBorder="1"/>
    <xf numFmtId="0" fontId="6" fillId="4" borderId="11" xfId="2" applyFont="1" applyFill="1" applyBorder="1"/>
    <xf numFmtId="0" fontId="6" fillId="4" borderId="10" xfId="2" applyFont="1" applyFill="1" applyBorder="1"/>
    <xf numFmtId="0" fontId="6" fillId="4" borderId="12" xfId="2" applyFont="1" applyFill="1" applyBorder="1"/>
    <xf numFmtId="39" fontId="14" fillId="2" borderId="14" xfId="2" applyNumberFormat="1" applyFont="1" applyFill="1" applyBorder="1"/>
    <xf numFmtId="0" fontId="2" fillId="0" borderId="0" xfId="2"/>
    <xf numFmtId="0" fontId="6" fillId="0" borderId="0" xfId="2" applyFont="1"/>
    <xf numFmtId="0" fontId="5" fillId="2" borderId="0" xfId="2" applyFont="1" applyFill="1" applyAlignment="1">
      <alignment vertical="center" wrapText="1"/>
    </xf>
    <xf numFmtId="0" fontId="6" fillId="0" borderId="22" xfId="2" applyFont="1" applyBorder="1"/>
    <xf numFmtId="0" fontId="5" fillId="0" borderId="0" xfId="2" applyFont="1" applyAlignment="1">
      <alignment vertical="top" wrapText="1"/>
    </xf>
    <xf numFmtId="0" fontId="6" fillId="0" borderId="25" xfId="2" applyFont="1" applyBorder="1"/>
    <xf numFmtId="0" fontId="5" fillId="0" borderId="26" xfId="2" applyFont="1" applyBorder="1" applyAlignment="1">
      <alignment horizontal="center" wrapText="1"/>
    </xf>
    <xf numFmtId="0" fontId="5" fillId="2" borderId="27" xfId="2" applyFont="1" applyFill="1" applyBorder="1" applyAlignment="1">
      <alignment horizontal="center" vertical="center" wrapText="1"/>
    </xf>
    <xf numFmtId="0" fontId="12" fillId="2" borderId="27" xfId="2" applyFont="1" applyFill="1" applyBorder="1" applyAlignment="1">
      <alignment horizontal="left" vertical="top" wrapText="1"/>
    </xf>
    <xf numFmtId="0" fontId="12" fillId="2" borderId="27" xfId="2" applyFont="1" applyFill="1" applyBorder="1" applyAlignment="1">
      <alignment horizontal="center" vertical="top" wrapText="1"/>
    </xf>
    <xf numFmtId="0" fontId="12" fillId="2" borderId="27" xfId="2" applyFont="1" applyFill="1" applyBorder="1" applyAlignment="1">
      <alignment horizontal="center" vertical="center" wrapText="1"/>
    </xf>
    <xf numFmtId="0" fontId="6" fillId="0" borderId="28" xfId="2" applyFont="1" applyBorder="1"/>
    <xf numFmtId="0" fontId="6" fillId="0" borderId="29" xfId="2" applyFont="1" applyBorder="1"/>
    <xf numFmtId="43" fontId="6" fillId="0" borderId="29" xfId="4" applyFont="1" applyBorder="1"/>
    <xf numFmtId="0" fontId="6" fillId="2" borderId="30" xfId="2" applyFont="1" applyFill="1" applyBorder="1" applyAlignment="1">
      <alignment horizontal="center"/>
    </xf>
    <xf numFmtId="0" fontId="2" fillId="0" borderId="31" xfId="2" applyBorder="1"/>
    <xf numFmtId="43" fontId="0" fillId="0" borderId="31" xfId="4" applyFont="1" applyBorder="1"/>
    <xf numFmtId="0" fontId="2" fillId="0" borderId="29" xfId="2" applyBorder="1"/>
    <xf numFmtId="0" fontId="17" fillId="0" borderId="13" xfId="2" applyFont="1" applyBorder="1" applyAlignment="1">
      <alignment horizontal="center"/>
    </xf>
    <xf numFmtId="43" fontId="0" fillId="0" borderId="13" xfId="4" applyFont="1" applyBorder="1" applyAlignment="1"/>
    <xf numFmtId="0" fontId="2" fillId="0" borderId="7" xfId="2" applyBorder="1" applyAlignment="1">
      <alignment horizontal="center"/>
    </xf>
    <xf numFmtId="0" fontId="2" fillId="0" borderId="7" xfId="2" applyBorder="1"/>
    <xf numFmtId="0" fontId="2" fillId="0" borderId="0" xfId="2" applyAlignment="1">
      <alignment horizontal="center"/>
    </xf>
    <xf numFmtId="0" fontId="2" fillId="0" borderId="29" xfId="2" applyBorder="1" applyAlignment="1">
      <alignment horizontal="center"/>
    </xf>
    <xf numFmtId="0" fontId="2" fillId="0" borderId="32" xfId="2" applyBorder="1"/>
    <xf numFmtId="0" fontId="2" fillId="0" borderId="0" xfId="5" applyFont="1"/>
    <xf numFmtId="0" fontId="1" fillId="0" borderId="0" xfId="5"/>
    <xf numFmtId="2" fontId="1" fillId="0" borderId="0" xfId="5" applyNumberFormat="1"/>
    <xf numFmtId="0" fontId="7" fillId="2" borderId="3" xfId="2" applyFont="1" applyFill="1" applyBorder="1" applyAlignment="1">
      <alignment horizontal="center"/>
    </xf>
    <xf numFmtId="0" fontId="7" fillId="2" borderId="4" xfId="2" applyFont="1" applyFill="1" applyBorder="1" applyAlignment="1">
      <alignment horizontal="center"/>
    </xf>
    <xf numFmtId="0" fontId="5" fillId="0" borderId="0" xfId="2" applyFont="1" applyAlignment="1">
      <alignment horizontal="left" vertical="top" wrapText="1"/>
    </xf>
    <xf numFmtId="0" fontId="13" fillId="2" borderId="9" xfId="2" applyFont="1" applyFill="1" applyBorder="1" applyAlignment="1">
      <alignment horizontal="left" vertical="top" wrapText="1"/>
    </xf>
    <xf numFmtId="0" fontId="13" fillId="2" borderId="0" xfId="2" applyFont="1" applyFill="1" applyAlignment="1">
      <alignment horizontal="left" vertical="top" wrapText="1"/>
    </xf>
    <xf numFmtId="0" fontId="13" fillId="2" borderId="1" xfId="2" applyFont="1" applyFill="1" applyBorder="1" applyAlignment="1">
      <alignment horizontal="left" vertical="top" wrapText="1"/>
    </xf>
    <xf numFmtId="0" fontId="7" fillId="0" borderId="9" xfId="2" applyFont="1" applyBorder="1" applyAlignment="1">
      <alignment horizontal="left" vertical="center" wrapText="1"/>
    </xf>
    <xf numFmtId="0" fontId="7" fillId="0" borderId="0" xfId="2" applyFont="1" applyAlignment="1">
      <alignment horizontal="left" vertical="center" wrapText="1"/>
    </xf>
    <xf numFmtId="0" fontId="7" fillId="0" borderId="1" xfId="2" applyFont="1" applyBorder="1" applyAlignment="1">
      <alignment horizontal="left" vertical="center" wrapText="1"/>
    </xf>
    <xf numFmtId="0" fontId="7" fillId="0" borderId="11" xfId="2" applyFont="1" applyBorder="1" applyAlignment="1">
      <alignment horizontal="left" vertical="center" wrapText="1"/>
    </xf>
    <xf numFmtId="0" fontId="7" fillId="0" borderId="10" xfId="2" applyFont="1" applyBorder="1" applyAlignment="1">
      <alignment horizontal="left" vertical="center" wrapText="1"/>
    </xf>
    <xf numFmtId="0" fontId="7" fillId="0" borderId="12" xfId="2" applyFont="1" applyBorder="1" applyAlignment="1">
      <alignment horizontal="left" vertical="center" wrapText="1"/>
    </xf>
    <xf numFmtId="0" fontId="7" fillId="2" borderId="9" xfId="2" applyFont="1" applyFill="1" applyBorder="1" applyAlignment="1">
      <alignment horizontal="left" wrapText="1"/>
    </xf>
    <xf numFmtId="0" fontId="7" fillId="2" borderId="0" xfId="2" applyFont="1" applyFill="1" applyAlignment="1">
      <alignment horizontal="left" wrapText="1"/>
    </xf>
    <xf numFmtId="0" fontId="7" fillId="2" borderId="1" xfId="2" applyFont="1" applyFill="1" applyBorder="1" applyAlignment="1">
      <alignment horizontal="left" wrapText="1"/>
    </xf>
    <xf numFmtId="0" fontId="7" fillId="2" borderId="11" xfId="2" applyFont="1" applyFill="1" applyBorder="1" applyAlignment="1">
      <alignment horizontal="left" wrapText="1"/>
    </xf>
    <xf numFmtId="0" fontId="7" fillId="2" borderId="10" xfId="2" applyFont="1" applyFill="1" applyBorder="1" applyAlignment="1">
      <alignment horizontal="left" wrapText="1"/>
    </xf>
    <xf numFmtId="0" fontId="7" fillId="2" borderId="12" xfId="2" applyFont="1" applyFill="1" applyBorder="1" applyAlignment="1">
      <alignment horizontal="left" wrapText="1"/>
    </xf>
    <xf numFmtId="0" fontId="6" fillId="2" borderId="15" xfId="2" applyFont="1" applyFill="1" applyBorder="1" applyAlignment="1">
      <alignment horizontal="center"/>
    </xf>
    <xf numFmtId="0" fontId="6" fillId="2" borderId="16" xfId="2" applyFont="1" applyFill="1" applyBorder="1" applyAlignment="1">
      <alignment horizontal="center"/>
    </xf>
    <xf numFmtId="0" fontId="6" fillId="2" borderId="17" xfId="2" applyFont="1" applyFill="1" applyBorder="1" applyAlignment="1">
      <alignment horizontal="center"/>
    </xf>
    <xf numFmtId="0" fontId="15" fillId="2" borderId="18" xfId="2" applyFont="1" applyFill="1" applyBorder="1" applyAlignment="1">
      <alignment horizontal="center"/>
    </xf>
    <xf numFmtId="0" fontId="15" fillId="2" borderId="19" xfId="2" applyFont="1" applyFill="1" applyBorder="1" applyAlignment="1">
      <alignment horizontal="center" vertical="center"/>
    </xf>
    <xf numFmtId="0" fontId="15" fillId="2" borderId="20" xfId="2" applyFont="1" applyFill="1" applyBorder="1" applyAlignment="1">
      <alignment horizontal="center" vertical="center"/>
    </xf>
    <xf numFmtId="0" fontId="15" fillId="2" borderId="21" xfId="2" applyFont="1" applyFill="1" applyBorder="1" applyAlignment="1">
      <alignment horizontal="center" vertical="center"/>
    </xf>
    <xf numFmtId="0" fontId="16" fillId="2" borderId="23" xfId="2" applyFont="1" applyFill="1" applyBorder="1" applyAlignment="1">
      <alignment horizontal="left" vertical="top" wrapText="1"/>
    </xf>
    <xf numFmtId="0" fontId="16" fillId="2" borderId="18" xfId="2" applyFont="1" applyFill="1" applyBorder="1" applyAlignment="1">
      <alignment horizontal="left" vertical="top" wrapText="1"/>
    </xf>
    <xf numFmtId="0" fontId="16" fillId="2" borderId="24" xfId="2" applyFont="1" applyFill="1" applyBorder="1" applyAlignment="1">
      <alignment horizontal="left" vertical="top" wrapText="1"/>
    </xf>
  </cellXfs>
  <cellStyles count="6">
    <cellStyle name="Comma 3 2 2 2 3" xfId="3" xr:uid="{2C5EE943-A5EE-48F5-B60A-3BD62BDB35EE}"/>
    <cellStyle name="Comma 6 2 2" xfId="4" xr:uid="{4C2F82CE-39E5-43F3-94E9-F406F808E760}"/>
    <cellStyle name="Normal" xfId="0" builtinId="0"/>
    <cellStyle name="Normal 2 2" xfId="2" xr:uid="{920E0CE8-BA40-43B0-83A0-A73DF9F55C2F}"/>
    <cellStyle name="Normal 4" xfId="1" xr:uid="{E55005E6-0F89-4F8B-BD23-0234BBD7B38B}"/>
    <cellStyle name="Normal 6" xfId="5" xr:uid="{B4CF01A8-972D-460A-9F9C-4052A2BC30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161925</xdr:colOff>
      <xdr:row>16</xdr:row>
      <xdr:rowOff>0</xdr:rowOff>
    </xdr:from>
    <xdr:to>
      <xdr:col>7</xdr:col>
      <xdr:colOff>514350</xdr:colOff>
      <xdr:row>16</xdr:row>
      <xdr:rowOff>133350</xdr:rowOff>
    </xdr:to>
    <xdr:sp macro="" textlink="">
      <xdr:nvSpPr>
        <xdr:cNvPr id="2" name="Left Arrow 1">
          <a:extLst>
            <a:ext uri="{FF2B5EF4-FFF2-40B4-BE49-F238E27FC236}">
              <a16:creationId xmlns:a16="http://schemas.microsoft.com/office/drawing/2014/main" id="{CB6E30FA-8CCF-4E6C-8B32-D23C2CAAF802}"/>
            </a:ext>
          </a:extLst>
        </xdr:cNvPr>
        <xdr:cNvSpPr/>
      </xdr:nvSpPr>
      <xdr:spPr>
        <a:xfrm>
          <a:off x="8972550" y="3762375"/>
          <a:ext cx="352425" cy="1333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130969</xdr:colOff>
      <xdr:row>41</xdr:row>
      <xdr:rowOff>59531</xdr:rowOff>
    </xdr:from>
    <xdr:to>
      <xdr:col>7</xdr:col>
      <xdr:colOff>483394</xdr:colOff>
      <xdr:row>42</xdr:row>
      <xdr:rowOff>2381</xdr:rowOff>
    </xdr:to>
    <xdr:sp macro="" textlink="">
      <xdr:nvSpPr>
        <xdr:cNvPr id="3" name="Left Arrow 2">
          <a:extLst>
            <a:ext uri="{FF2B5EF4-FFF2-40B4-BE49-F238E27FC236}">
              <a16:creationId xmlns:a16="http://schemas.microsoft.com/office/drawing/2014/main" id="{17CF3E6F-5AF3-4FFD-BF98-418DA6095CA5}"/>
            </a:ext>
          </a:extLst>
        </xdr:cNvPr>
        <xdr:cNvSpPr/>
      </xdr:nvSpPr>
      <xdr:spPr>
        <a:xfrm>
          <a:off x="8941594" y="10432256"/>
          <a:ext cx="352425" cy="2095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59531</xdr:colOff>
      <xdr:row>27</xdr:row>
      <xdr:rowOff>261937</xdr:rowOff>
    </xdr:from>
    <xdr:to>
      <xdr:col>7</xdr:col>
      <xdr:colOff>411956</xdr:colOff>
      <xdr:row>28</xdr:row>
      <xdr:rowOff>97631</xdr:rowOff>
    </xdr:to>
    <xdr:sp macro="" textlink="">
      <xdr:nvSpPr>
        <xdr:cNvPr id="4" name="Left Arrow 3">
          <a:extLst>
            <a:ext uri="{FF2B5EF4-FFF2-40B4-BE49-F238E27FC236}">
              <a16:creationId xmlns:a16="http://schemas.microsoft.com/office/drawing/2014/main" id="{3B2AFFAD-433F-4B86-83B6-5C4F33B32F4B}"/>
            </a:ext>
          </a:extLst>
        </xdr:cNvPr>
        <xdr:cNvSpPr/>
      </xdr:nvSpPr>
      <xdr:spPr>
        <a:xfrm>
          <a:off x="8870156" y="6748462"/>
          <a:ext cx="352425" cy="130969"/>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d-file-v1\data\EMPLOYER_COMPLIANCE\2021\West%20TownshipEffingham%20County\Template%20Workbook%20-%20Village%20or%20Municipality%20-%20West%20TownshipEffingham%20County%20ER%23%2032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Letter"/>
      <sheetName val="Remote Letter"/>
      <sheetName val="Checklist All"/>
      <sheetName val="Checklist No GL"/>
      <sheetName val="Checklist No CAFR"/>
      <sheetName val="Checklist No CAFR No GL"/>
      <sheetName val="ConfirmingAppointment"/>
      <sheetName val="Wage Rec  "/>
      <sheetName val="NP 1000 "/>
      <sheetName val="Wage Rec Data"/>
      <sheetName val="Selections"/>
      <sheetName val="EE #1 "/>
      <sheetName val="EE #2 "/>
      <sheetName val="EE #3 "/>
      <sheetName val="EE #4 "/>
      <sheetName val="EE #5"/>
      <sheetName val="EE #6"/>
      <sheetName val="EE #7"/>
      <sheetName val="EE #8"/>
      <sheetName val="EE #9"/>
      <sheetName val="W2 Data"/>
      <sheetName val="W3"/>
      <sheetName val="W3 Data"/>
      <sheetName val="Tax Levy"/>
      <sheetName val="Tax Levy Data"/>
      <sheetName val="W2 Manual Review"/>
      <sheetName val="Retro Review"/>
      <sheetName val="W2 manual data pull down"/>
      <sheetName val="Sheet1"/>
      <sheetName val="Sheet2"/>
      <sheetName val="Sheet3"/>
    </sheetNames>
    <sheetDataSet>
      <sheetData sheetId="0">
        <row r="4">
          <cell r="B4">
            <v>44505</v>
          </cell>
          <cell r="G4" t="str">
            <v>NO</v>
          </cell>
          <cell r="H4" t="str">
            <v>NO</v>
          </cell>
          <cell r="I4" t="str">
            <v>NO</v>
          </cell>
          <cell r="J4" t="str">
            <v>NO</v>
          </cell>
        </row>
        <row r="8">
          <cell r="B8" t="str">
            <v>AUGUST</v>
          </cell>
        </row>
        <row r="9">
          <cell r="B9">
            <v>2021</v>
          </cell>
        </row>
        <row r="10">
          <cell r="B10">
            <v>1000</v>
          </cell>
        </row>
        <row r="11">
          <cell r="B11" t="str">
            <v>County</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0C3C7-FF9C-443B-9DED-6E8FC996B80C}">
  <sheetPr>
    <tabColor rgb="FF00B0F0"/>
    <pageSetUpPr fitToPage="1"/>
  </sheetPr>
  <dimension ref="B1:AE48"/>
  <sheetViews>
    <sheetView tabSelected="1" zoomScale="80" zoomScaleNormal="80" workbookViewId="0">
      <selection activeCell="B2" sqref="B2"/>
    </sheetView>
  </sheetViews>
  <sheetFormatPr defaultRowHeight="15" x14ac:dyDescent="0.2"/>
  <cols>
    <col min="1" max="1" width="3.5703125" style="6" customWidth="1"/>
    <col min="2" max="2" width="11.85546875" style="6" customWidth="1"/>
    <col min="3" max="3" width="15" style="6" customWidth="1"/>
    <col min="4" max="4" width="21.7109375" style="6" customWidth="1"/>
    <col min="5" max="5" width="47.5703125" style="6" customWidth="1"/>
    <col min="6" max="6" width="29.140625" style="6" customWidth="1"/>
    <col min="7" max="7" width="3.28515625" style="6" customWidth="1"/>
    <col min="8" max="8" width="9.140625" style="6" customWidth="1"/>
    <col min="9" max="9" width="9.5703125" style="6" customWidth="1"/>
    <col min="10" max="11" width="9.140625" style="6" customWidth="1"/>
    <col min="12" max="12" width="12.140625" style="6" customWidth="1"/>
    <col min="13" max="15" width="9.140625" style="6" customWidth="1"/>
    <col min="16" max="23" width="9.140625" style="6"/>
    <col min="24" max="24" width="3.42578125" style="6" customWidth="1"/>
    <col min="25" max="30" width="9.140625" style="6"/>
    <col min="31" max="31" width="11.85546875" style="6" customWidth="1"/>
    <col min="32" max="16384" width="9.140625" style="6"/>
  </cols>
  <sheetData>
    <row r="1" spans="2:31" ht="27.75" thickBot="1" x14ac:dyDescent="0.4">
      <c r="B1" s="1" t="s">
        <v>87</v>
      </c>
      <c r="C1" s="1"/>
      <c r="D1" s="1"/>
      <c r="E1" s="1"/>
      <c r="F1" s="1"/>
      <c r="G1" s="2"/>
      <c r="H1" s="3"/>
      <c r="I1" s="4">
        <v>672</v>
      </c>
      <c r="J1" s="4">
        <v>673</v>
      </c>
      <c r="K1" s="4">
        <v>674</v>
      </c>
      <c r="L1" s="4">
        <v>675</v>
      </c>
      <c r="M1" s="5" t="s">
        <v>0</v>
      </c>
      <c r="S1" s="114" t="s">
        <v>1</v>
      </c>
      <c r="T1" s="115"/>
      <c r="U1" s="115"/>
      <c r="V1" s="115"/>
      <c r="W1" s="115"/>
      <c r="X1" s="7"/>
    </row>
    <row r="2" spans="2:31" ht="27" customHeight="1" x14ac:dyDescent="0.25">
      <c r="I2" s="4" t="str">
        <f>[1]Data!G4</f>
        <v>NO</v>
      </c>
      <c r="J2" s="4" t="str">
        <f>[1]Data!H4</f>
        <v>NO</v>
      </c>
      <c r="K2" s="4" t="str">
        <f>[1]Data!I4</f>
        <v>NO</v>
      </c>
      <c r="L2" s="4" t="str">
        <f>[1]Data!J4</f>
        <v>NO</v>
      </c>
      <c r="M2" s="8">
        <f>[1]Data!B10</f>
        <v>1000</v>
      </c>
    </row>
    <row r="3" spans="2:31" ht="15" customHeight="1" x14ac:dyDescent="0.2">
      <c r="B3" s="9" t="s">
        <v>2</v>
      </c>
      <c r="D3" s="10"/>
      <c r="E3" s="10"/>
      <c r="F3" s="10"/>
    </row>
    <row r="4" spans="2:31" ht="17.25" customHeight="1" x14ac:dyDescent="0.2">
      <c r="B4" s="9" t="str">
        <f>CONCATENATE("month to the wages you report to IMRF for the month. Please complete the reconciliation below for the month of ", [1]Data!B8," ",[1]Data!B9,".")</f>
        <v>month to the wages you report to IMRF for the month. Please complete the reconciliation below for the month of AUGUST 2021.</v>
      </c>
      <c r="D4" s="10"/>
      <c r="E4" s="10"/>
      <c r="F4" s="10"/>
      <c r="Z4" s="116"/>
      <c r="AA4" s="116"/>
      <c r="AB4" s="116"/>
      <c r="AC4" s="116"/>
      <c r="AD4" s="116"/>
      <c r="AE4" s="116"/>
    </row>
    <row r="5" spans="2:31" ht="15.75" x14ac:dyDescent="0.25">
      <c r="C5" s="11"/>
    </row>
    <row r="6" spans="2:31" ht="18" customHeight="1" x14ac:dyDescent="0.25">
      <c r="B6" s="12" t="s">
        <v>3</v>
      </c>
      <c r="C6" s="6" t="s">
        <v>4</v>
      </c>
      <c r="H6" s="13"/>
    </row>
    <row r="7" spans="2:31" ht="18" customHeight="1" x14ac:dyDescent="0.25">
      <c r="B7" s="12" t="s">
        <v>5</v>
      </c>
      <c r="C7" s="6" t="s">
        <v>6</v>
      </c>
      <c r="H7" s="13"/>
    </row>
    <row r="8" spans="2:31" ht="25.5" customHeight="1" x14ac:dyDescent="0.2">
      <c r="B8" s="12"/>
      <c r="C8" s="14" t="s">
        <v>7</v>
      </c>
      <c r="H8" s="13"/>
    </row>
    <row r="9" spans="2:31" ht="18" customHeight="1" x14ac:dyDescent="0.25">
      <c r="B9" s="12" t="s">
        <v>8</v>
      </c>
      <c r="C9" s="6" t="s">
        <v>9</v>
      </c>
      <c r="F9" s="15"/>
      <c r="G9" s="15"/>
      <c r="H9" s="15"/>
    </row>
    <row r="10" spans="2:31" ht="18" customHeight="1" x14ac:dyDescent="0.25">
      <c r="B10" s="12" t="s">
        <v>10</v>
      </c>
      <c r="C10" s="6" t="s">
        <v>11</v>
      </c>
    </row>
    <row r="11" spans="2:31" ht="18" customHeight="1" x14ac:dyDescent="0.25">
      <c r="B11" s="12" t="s">
        <v>12</v>
      </c>
      <c r="C11" s="16" t="s">
        <v>13</v>
      </c>
    </row>
    <row r="13" spans="2:31" ht="15.75" customHeight="1" x14ac:dyDescent="0.2">
      <c r="B13" s="17" t="str">
        <f>CONCATENATE("Gross Wages per ",[1]Data!B8," ",[1]Data!B9," ","payroll register for the entire ",[1]Data!B11, ".")</f>
        <v>Gross Wages per AUGUST 2021 payroll register for the entire County.</v>
      </c>
      <c r="C13" s="18"/>
      <c r="D13" s="18"/>
      <c r="E13" s="18"/>
      <c r="F13" s="18"/>
      <c r="G13" s="19"/>
      <c r="I13" s="20" t="s">
        <v>14</v>
      </c>
      <c r="J13" s="21"/>
      <c r="K13" s="21"/>
      <c r="L13" s="21"/>
      <c r="M13" s="21"/>
      <c r="N13" s="21"/>
      <c r="O13" s="21"/>
      <c r="P13" s="22"/>
    </row>
    <row r="14" spans="2:31" ht="6" customHeight="1" x14ac:dyDescent="0.2">
      <c r="B14" s="23"/>
      <c r="C14" s="24"/>
      <c r="D14" s="24"/>
      <c r="E14" s="24"/>
      <c r="F14" s="24"/>
      <c r="G14" s="25"/>
      <c r="I14" s="26"/>
      <c r="J14" s="27"/>
      <c r="K14" s="27"/>
      <c r="L14" s="27"/>
      <c r="M14" s="27"/>
      <c r="N14" s="27"/>
      <c r="O14" s="27"/>
      <c r="P14" s="28"/>
    </row>
    <row r="15" spans="2:31" ht="21.75" customHeight="1" x14ac:dyDescent="0.2">
      <c r="B15" s="29"/>
      <c r="C15" s="30"/>
      <c r="D15" s="30"/>
      <c r="E15" s="30"/>
      <c r="F15" s="31" t="s">
        <v>15</v>
      </c>
      <c r="G15" s="25"/>
      <c r="I15" s="117" t="s">
        <v>16</v>
      </c>
      <c r="J15" s="118"/>
      <c r="K15" s="118"/>
      <c r="L15" s="118"/>
      <c r="M15" s="118"/>
      <c r="N15" s="118"/>
      <c r="O15" s="118"/>
      <c r="P15" s="119"/>
    </row>
    <row r="16" spans="2:31" ht="19.5" customHeight="1" x14ac:dyDescent="0.2">
      <c r="B16" s="32"/>
      <c r="C16" s="33" t="s">
        <v>17</v>
      </c>
      <c r="D16" s="34"/>
      <c r="E16" s="33"/>
      <c r="F16" s="35"/>
      <c r="G16" s="25"/>
      <c r="I16" s="117"/>
      <c r="J16" s="118"/>
      <c r="K16" s="118"/>
      <c r="L16" s="118"/>
      <c r="M16" s="118"/>
      <c r="N16" s="118"/>
      <c r="O16" s="118"/>
      <c r="P16" s="119"/>
    </row>
    <row r="17" spans="2:16" ht="20.25" customHeight="1" x14ac:dyDescent="0.2">
      <c r="B17" s="32"/>
      <c r="C17" s="33" t="s">
        <v>17</v>
      </c>
      <c r="D17" s="34"/>
      <c r="E17" s="33"/>
      <c r="F17" s="35"/>
      <c r="G17" s="25"/>
      <c r="I17" s="117"/>
      <c r="J17" s="118"/>
      <c r="K17" s="118"/>
      <c r="L17" s="118"/>
      <c r="M17" s="118"/>
      <c r="N17" s="118"/>
      <c r="O17" s="118"/>
      <c r="P17" s="119"/>
    </row>
    <row r="18" spans="2:16" ht="23.25" customHeight="1" x14ac:dyDescent="0.2">
      <c r="B18" s="32"/>
      <c r="C18" s="33" t="s">
        <v>17</v>
      </c>
      <c r="D18" s="34"/>
      <c r="E18" s="33"/>
      <c r="F18" s="35"/>
      <c r="G18" s="25"/>
      <c r="I18" s="117"/>
      <c r="J18" s="118"/>
      <c r="K18" s="118"/>
      <c r="L18" s="118"/>
      <c r="M18" s="118"/>
      <c r="N18" s="118"/>
      <c r="O18" s="118"/>
      <c r="P18" s="119"/>
    </row>
    <row r="19" spans="2:16" ht="25.5" customHeight="1" x14ac:dyDescent="0.2">
      <c r="B19" s="32"/>
      <c r="C19" s="33"/>
      <c r="D19" s="33"/>
      <c r="E19" s="33"/>
      <c r="F19" s="36"/>
      <c r="G19" s="25"/>
      <c r="I19" s="120" t="s">
        <v>18</v>
      </c>
      <c r="J19" s="121"/>
      <c r="K19" s="121"/>
      <c r="L19" s="121"/>
      <c r="M19" s="121"/>
      <c r="N19" s="121"/>
      <c r="O19" s="121"/>
      <c r="P19" s="122"/>
    </row>
    <row r="20" spans="2:16" ht="15" customHeight="1" x14ac:dyDescent="0.2">
      <c r="B20" s="37" t="str">
        <f>CONCATENATE("Total Gross Wages for the entire ",[1]Data!B11," ","for the month of ",[1]Data!B8," ",[1]Data!B9)</f>
        <v>Total Gross Wages for the entire County for the month of AUGUST 2021</v>
      </c>
      <c r="C20" s="38"/>
      <c r="D20" s="38"/>
      <c r="E20" s="38"/>
      <c r="F20" s="39">
        <f>SUM(F16:F18)</f>
        <v>0</v>
      </c>
      <c r="G20" s="25"/>
      <c r="I20" s="123"/>
      <c r="J20" s="124"/>
      <c r="K20" s="124"/>
      <c r="L20" s="124"/>
      <c r="M20" s="124"/>
      <c r="N20" s="124"/>
      <c r="O20" s="124"/>
      <c r="P20" s="125"/>
    </row>
    <row r="21" spans="2:16" ht="15" customHeight="1" x14ac:dyDescent="0.2">
      <c r="B21" s="40"/>
      <c r="C21" s="41"/>
      <c r="D21" s="41"/>
      <c r="E21" s="41"/>
      <c r="F21" s="34"/>
      <c r="G21" s="42"/>
    </row>
    <row r="23" spans="2:16" x14ac:dyDescent="0.2">
      <c r="B23" s="43"/>
      <c r="C23" s="44"/>
      <c r="D23" s="44"/>
      <c r="E23" s="44"/>
      <c r="F23" s="44"/>
      <c r="G23" s="45"/>
    </row>
    <row r="24" spans="2:16" ht="15.75" x14ac:dyDescent="0.25">
      <c r="B24" s="46" t="str">
        <f>CONCATENATE("Less: Wages not reportable to IMRF for ",,[1]Data!B8," ",[1]Data!B9)</f>
        <v>Less: Wages not reportable to IMRF for AUGUST 2021</v>
      </c>
      <c r="G24" s="47"/>
    </row>
    <row r="25" spans="2:16" ht="23.25" x14ac:dyDescent="0.35">
      <c r="B25" s="48"/>
      <c r="C25" s="49" t="str">
        <f>CONCATENATE("Non-participating (&lt;",[1]Data!B10," ","hours) ","from the NP tab")</f>
        <v>Non-participating (&lt;1000 hours) from the NP tab</v>
      </c>
      <c r="F25" s="50" t="s">
        <v>19</v>
      </c>
      <c r="G25" s="47"/>
      <c r="I25" s="51" t="s">
        <v>20</v>
      </c>
      <c r="J25" s="44"/>
      <c r="K25" s="44"/>
      <c r="L25" s="44"/>
      <c r="M25" s="44"/>
      <c r="N25" s="44"/>
      <c r="O25" s="44"/>
      <c r="P25" s="45"/>
    </row>
    <row r="26" spans="2:16" ht="23.25" customHeight="1" x14ac:dyDescent="0.35">
      <c r="B26" s="48"/>
      <c r="C26" s="52"/>
      <c r="F26" s="53"/>
      <c r="G26" s="47"/>
      <c r="I26" s="54" t="s">
        <v>21</v>
      </c>
      <c r="P26" s="47"/>
    </row>
    <row r="27" spans="2:16" ht="23.25" x14ac:dyDescent="0.35">
      <c r="B27" s="48"/>
      <c r="C27" s="49" t="str">
        <f>IF([1]Data!G4="no","Section 125 deductions (Health, Dental, etc.) for IMRF members","Other reconciling items")</f>
        <v>Section 125 deductions (Health, Dental, etc.) for IMRF members</v>
      </c>
      <c r="F27" s="50" t="s">
        <v>19</v>
      </c>
      <c r="G27" s="47"/>
      <c r="I27" s="54" t="s">
        <v>22</v>
      </c>
      <c r="J27" s="55"/>
      <c r="K27" s="55"/>
      <c r="L27" s="55"/>
      <c r="M27" s="55"/>
      <c r="N27" s="55"/>
      <c r="O27" s="55"/>
      <c r="P27" s="56"/>
    </row>
    <row r="28" spans="2:16" ht="23.25" customHeight="1" x14ac:dyDescent="0.35">
      <c r="B28" s="48"/>
      <c r="C28" s="52"/>
      <c r="F28" s="53"/>
      <c r="G28" s="47"/>
      <c r="I28" s="54" t="s">
        <v>23</v>
      </c>
      <c r="J28" s="55"/>
      <c r="K28" s="55"/>
      <c r="L28" s="55"/>
      <c r="M28" s="55"/>
      <c r="N28" s="55"/>
      <c r="O28" s="55"/>
      <c r="P28" s="56"/>
    </row>
    <row r="29" spans="2:16" ht="23.25" x14ac:dyDescent="0.35">
      <c r="B29" s="48"/>
      <c r="C29" s="49" t="s">
        <v>24</v>
      </c>
      <c r="F29" s="50" t="s">
        <v>19</v>
      </c>
      <c r="G29" s="47"/>
      <c r="I29" s="57" t="s">
        <v>25</v>
      </c>
      <c r="J29" s="55"/>
      <c r="K29" s="55"/>
      <c r="L29" s="55"/>
      <c r="M29" s="55"/>
      <c r="N29" s="55"/>
      <c r="O29" s="55"/>
      <c r="P29" s="56"/>
    </row>
    <row r="30" spans="2:16" ht="23.25" x14ac:dyDescent="0.35">
      <c r="B30" s="48"/>
      <c r="C30" s="58"/>
      <c r="F30" s="53"/>
      <c r="G30" s="47"/>
      <c r="I30" s="57" t="s">
        <v>26</v>
      </c>
      <c r="J30" s="27"/>
      <c r="K30" s="27"/>
      <c r="L30" s="27"/>
      <c r="M30" s="27"/>
      <c r="N30" s="27"/>
      <c r="O30" s="27"/>
      <c r="P30" s="28"/>
    </row>
    <row r="31" spans="2:16" ht="23.25" x14ac:dyDescent="0.35">
      <c r="B31" s="48"/>
      <c r="C31" s="49" t="s">
        <v>24</v>
      </c>
      <c r="F31" s="50" t="s">
        <v>19</v>
      </c>
      <c r="G31" s="47"/>
      <c r="I31" s="57" t="s">
        <v>27</v>
      </c>
      <c r="J31" s="27"/>
      <c r="K31" s="27"/>
      <c r="L31" s="27"/>
      <c r="M31" s="27"/>
      <c r="N31" s="27"/>
      <c r="O31" s="27"/>
      <c r="P31" s="28"/>
    </row>
    <row r="32" spans="2:16" ht="21" customHeight="1" x14ac:dyDescent="0.35">
      <c r="B32" s="48"/>
      <c r="C32" s="52"/>
      <c r="F32" s="53"/>
      <c r="G32" s="47"/>
      <c r="I32" s="57" t="s">
        <v>28</v>
      </c>
      <c r="P32" s="47"/>
    </row>
    <row r="33" spans="2:16" ht="23.25" x14ac:dyDescent="0.35">
      <c r="B33" s="48"/>
      <c r="C33" s="49" t="s">
        <v>24</v>
      </c>
      <c r="F33" s="50" t="s">
        <v>19</v>
      </c>
      <c r="G33" s="47"/>
      <c r="I33" s="57" t="s">
        <v>29</v>
      </c>
      <c r="P33" s="47"/>
    </row>
    <row r="34" spans="2:16" ht="23.25" customHeight="1" x14ac:dyDescent="0.35">
      <c r="B34" s="48"/>
      <c r="C34" s="52"/>
      <c r="F34" s="53"/>
      <c r="G34" s="47"/>
      <c r="I34" s="126" t="s">
        <v>30</v>
      </c>
      <c r="J34" s="127"/>
      <c r="K34" s="127"/>
      <c r="L34" s="127"/>
      <c r="M34" s="127"/>
      <c r="N34" s="127"/>
      <c r="O34" s="127"/>
      <c r="P34" s="128"/>
    </row>
    <row r="35" spans="2:16" ht="23.25" x14ac:dyDescent="0.35">
      <c r="B35" s="48"/>
      <c r="C35" s="49" t="s">
        <v>24</v>
      </c>
      <c r="F35" s="59" t="s">
        <v>19</v>
      </c>
      <c r="G35" s="47"/>
      <c r="I35" s="129"/>
      <c r="J35" s="130"/>
      <c r="K35" s="130"/>
      <c r="L35" s="130"/>
      <c r="M35" s="130"/>
      <c r="N35" s="130"/>
      <c r="O35" s="130"/>
      <c r="P35" s="131"/>
    </row>
    <row r="36" spans="2:16" ht="24" customHeight="1" thickBot="1" x14ac:dyDescent="0.25">
      <c r="B36" s="48"/>
      <c r="F36" s="60"/>
      <c r="G36" s="47"/>
    </row>
    <row r="37" spans="2:16" ht="24" customHeight="1" thickTop="1" thickBot="1" x14ac:dyDescent="0.4">
      <c r="B37" s="46" t="s">
        <v>31</v>
      </c>
      <c r="F37" s="61">
        <f>SUM(F20:F36)</f>
        <v>0</v>
      </c>
      <c r="G37" s="47"/>
    </row>
    <row r="38" spans="2:16" ht="24" thickTop="1" x14ac:dyDescent="0.35">
      <c r="B38" s="62"/>
      <c r="C38" s="63"/>
      <c r="D38" s="64"/>
      <c r="E38" s="64"/>
      <c r="F38" s="65"/>
      <c r="G38" s="66"/>
      <c r="I38" s="67"/>
    </row>
    <row r="39" spans="2:16" x14ac:dyDescent="0.2">
      <c r="F39" s="68"/>
    </row>
    <row r="40" spans="2:16" ht="20.25" customHeight="1" x14ac:dyDescent="0.25">
      <c r="B40" s="69" t="str">
        <f>CONCATENATE("Wages reported to IMRF for ",[1]Data!B8," ",[1]Data!B9)</f>
        <v>Wages reported to IMRF for AUGUST 2021</v>
      </c>
      <c r="C40" s="70"/>
      <c r="D40" s="70"/>
      <c r="E40" s="71"/>
      <c r="F40" s="72"/>
      <c r="G40" s="73"/>
    </row>
    <row r="41" spans="2:16" x14ac:dyDescent="0.2">
      <c r="B41" s="74"/>
      <c r="C41" s="75"/>
      <c r="D41" s="75"/>
      <c r="E41" s="75" t="s">
        <v>32</v>
      </c>
      <c r="F41" s="76">
        <v>0</v>
      </c>
      <c r="G41" s="77"/>
    </row>
    <row r="42" spans="2:16" ht="21" customHeight="1" x14ac:dyDescent="0.2">
      <c r="B42" s="74"/>
      <c r="C42" s="75"/>
      <c r="D42" s="75"/>
      <c r="E42" s="75" t="s">
        <v>33</v>
      </c>
      <c r="F42" s="78">
        <v>1150</v>
      </c>
      <c r="G42" s="77"/>
      <c r="I42" s="67" t="s">
        <v>34</v>
      </c>
    </row>
    <row r="43" spans="2:16" ht="13.5" customHeight="1" x14ac:dyDescent="0.2">
      <c r="B43" s="74"/>
      <c r="C43" s="75"/>
      <c r="D43" s="75"/>
      <c r="E43" s="75"/>
      <c r="F43" s="79"/>
      <c r="G43" s="77"/>
    </row>
    <row r="44" spans="2:16" ht="24" customHeight="1" thickBot="1" x14ac:dyDescent="0.25">
      <c r="B44" s="74"/>
      <c r="C44" s="75"/>
      <c r="D44" s="75"/>
      <c r="E44" s="75"/>
      <c r="F44" s="79"/>
      <c r="G44" s="77"/>
    </row>
    <row r="45" spans="2:16" ht="24.75" thickTop="1" thickBot="1" x14ac:dyDescent="0.4">
      <c r="B45" s="80" t="str">
        <f>CONCATENATE("Total wages reported to IMRF for ",[1]Data!B8," ",[1]Data!B9)</f>
        <v>Total wages reported to IMRF for AUGUST 2021</v>
      </c>
      <c r="C45" s="75"/>
      <c r="D45" s="75"/>
      <c r="E45" s="75"/>
      <c r="F45" s="81">
        <f>SUM(F41:F43)</f>
        <v>1150</v>
      </c>
      <c r="G45" s="77"/>
    </row>
    <row r="46" spans="2:16" ht="27.75" customHeight="1" thickTop="1" x14ac:dyDescent="0.2">
      <c r="B46" s="82"/>
      <c r="C46" s="83"/>
      <c r="D46" s="83"/>
      <c r="E46" s="83"/>
      <c r="F46" s="83"/>
      <c r="G46" s="84"/>
    </row>
    <row r="47" spans="2:16" ht="24" thickBot="1" x14ac:dyDescent="0.4">
      <c r="C47" s="6" t="s">
        <v>35</v>
      </c>
      <c r="F47" s="85">
        <f>F37-F45</f>
        <v>-1150</v>
      </c>
      <c r="H47" s="132"/>
      <c r="I47" s="133"/>
      <c r="J47" s="134"/>
    </row>
    <row r="48" spans="2:16" ht="15.75" thickTop="1" x14ac:dyDescent="0.2"/>
  </sheetData>
  <mergeCells count="6">
    <mergeCell ref="H47:J47"/>
    <mergeCell ref="S1:W1"/>
    <mergeCell ref="Z4:AE4"/>
    <mergeCell ref="I15:P18"/>
    <mergeCell ref="I19:P20"/>
    <mergeCell ref="I34:P35"/>
  </mergeCells>
  <dataValidations count="2">
    <dataValidation type="list" allowBlank="1" showInputMessage="1" showErrorMessage="1" sqref="X1" xr:uid="{B0E63A2C-9940-4FDB-ABCE-BBA27E21BAA9}">
      <formula1>"YES,NO"</formula1>
    </dataValidation>
    <dataValidation type="list" allowBlank="1" showInputMessage="1" showErrorMessage="1" sqref="G47" xr:uid="{276AD71D-7FA4-4979-86F3-1CCB49FB7FFA}">
      <formula1>#REF!</formula1>
    </dataValidation>
  </dataValidations>
  <pageMargins left="0.35" right="0.21" top="0.52" bottom="0.49" header="0.3" footer="0.3"/>
  <pageSetup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EF93B-2DB5-480C-A93C-854F4FAC8F65}">
  <sheetPr>
    <tabColor rgb="FF00B0F0"/>
    <pageSetUpPr fitToPage="1"/>
  </sheetPr>
  <dimension ref="A1:H959"/>
  <sheetViews>
    <sheetView zoomScale="80" zoomScaleNormal="80" workbookViewId="0">
      <selection activeCell="B4" sqref="B4"/>
    </sheetView>
  </sheetViews>
  <sheetFormatPr defaultRowHeight="15" x14ac:dyDescent="0.2"/>
  <cols>
    <col min="1" max="1" width="28.28515625" style="103" customWidth="1"/>
    <col min="2" max="2" width="22.85546875" style="103" customWidth="1"/>
    <col min="3" max="3" width="17.140625" style="109" customWidth="1"/>
    <col min="4" max="4" width="22.85546875" style="109" customWidth="1"/>
    <col min="5" max="5" width="34.7109375" style="103" customWidth="1"/>
    <col min="6" max="6" width="56.28515625" style="110" customWidth="1"/>
    <col min="7" max="7" width="15.42578125" style="86" hidden="1" customWidth="1"/>
    <col min="8" max="8" width="91.85546875" style="87" hidden="1" customWidth="1"/>
    <col min="9" max="10" width="9.140625" style="86" customWidth="1"/>
    <col min="11" max="16384" width="9.140625" style="86"/>
  </cols>
  <sheetData>
    <row r="1" spans="1:8" ht="26.25" customHeight="1" thickBot="1" x14ac:dyDescent="0.3">
      <c r="A1" s="135"/>
      <c r="B1" s="135"/>
      <c r="C1" s="135"/>
      <c r="D1" s="135"/>
      <c r="E1" s="135"/>
      <c r="F1" s="135"/>
    </row>
    <row r="2" spans="1:8" ht="35.25" customHeight="1" x14ac:dyDescent="0.2">
      <c r="A2" s="136" t="s">
        <v>36</v>
      </c>
      <c r="B2" s="137"/>
      <c r="C2" s="137"/>
      <c r="D2" s="137"/>
      <c r="E2" s="137"/>
      <c r="F2" s="138"/>
      <c r="G2" s="88"/>
      <c r="H2" s="89" t="s">
        <v>37</v>
      </c>
    </row>
    <row r="3" spans="1:8" s="87" customFormat="1" ht="42" customHeight="1" thickBot="1" x14ac:dyDescent="0.25">
      <c r="A3" s="139" t="s">
        <v>38</v>
      </c>
      <c r="B3" s="140"/>
      <c r="C3" s="140"/>
      <c r="D3" s="140"/>
      <c r="E3" s="140"/>
      <c r="F3" s="141"/>
      <c r="G3" s="90"/>
      <c r="H3" s="91" t="s">
        <v>39</v>
      </c>
    </row>
    <row r="4" spans="1:8" s="87" customFormat="1" ht="42" customHeight="1" thickBot="1" x14ac:dyDescent="0.3">
      <c r="A4" s="92"/>
      <c r="B4" s="92" t="str">
        <f>[1]Data!B8</f>
        <v>AUGUST</v>
      </c>
      <c r="C4" s="92" t="str">
        <f>[1]Data!B8</f>
        <v>AUGUST</v>
      </c>
      <c r="D4" s="93" t="s">
        <v>40</v>
      </c>
      <c r="E4" s="92"/>
      <c r="F4" s="92"/>
      <c r="G4" s="90"/>
      <c r="H4" s="91"/>
    </row>
    <row r="5" spans="1:8" s="87" customFormat="1" ht="51.75" customHeight="1" thickBot="1" x14ac:dyDescent="0.25">
      <c r="A5" s="94" t="s">
        <v>41</v>
      </c>
      <c r="B5" s="95" t="s">
        <v>42</v>
      </c>
      <c r="C5" s="95" t="s">
        <v>43</v>
      </c>
      <c r="D5" s="96" t="s">
        <v>44</v>
      </c>
      <c r="E5" s="96" t="s">
        <v>45</v>
      </c>
      <c r="F5" s="96" t="s">
        <v>46</v>
      </c>
      <c r="G5" s="87" t="s">
        <v>47</v>
      </c>
      <c r="H5" s="97"/>
    </row>
    <row r="6" spans="1:8" s="87" customFormat="1" ht="30.75" customHeight="1" x14ac:dyDescent="0.2">
      <c r="A6" s="98" t="s">
        <v>48</v>
      </c>
      <c r="B6" s="99">
        <v>918</v>
      </c>
      <c r="C6" s="100" t="str">
        <f>IF(B6=0,"",IF(B6&gt;=916.67,"PROVIDE","N/A"))</f>
        <v>PROVIDE</v>
      </c>
      <c r="D6" s="100" t="str">
        <f>IF(B6=0," ",IF(C6="N/A","N/A",IF(C6&gt;=83.33,"PROVIDE","N/A")))</f>
        <v>PROVIDE</v>
      </c>
      <c r="E6" s="98"/>
      <c r="F6" s="98"/>
      <c r="G6" s="87" t="e">
        <f>B6/C6</f>
        <v>#VALUE!</v>
      </c>
      <c r="H6" s="91"/>
    </row>
    <row r="7" spans="1:8" s="87" customFormat="1" ht="20.100000000000001" customHeight="1" x14ac:dyDescent="0.2">
      <c r="A7" s="98"/>
      <c r="B7" s="99"/>
      <c r="C7" s="100" t="str">
        <f t="shared" ref="C7:C35" si="0">IF(B7=0,"",IF(B7&gt;=916.67,"PROVIDE","N/A"))</f>
        <v/>
      </c>
      <c r="D7" s="100" t="str">
        <f t="shared" ref="D7:D35" si="1">IF(B7=0," ",IF(C7="N/A","N/A",IF(C7&gt;=83.33,"PROVIDE","N/A")))</f>
        <v xml:space="preserve"> </v>
      </c>
      <c r="E7" s="98"/>
      <c r="F7" s="98"/>
      <c r="G7" s="87" t="e">
        <f t="shared" ref="G7:G35" si="2">B7/C7</f>
        <v>#VALUE!</v>
      </c>
      <c r="H7" s="91"/>
    </row>
    <row r="8" spans="1:8" s="87" customFormat="1" ht="20.100000000000001" customHeight="1" x14ac:dyDescent="0.2">
      <c r="A8" s="98"/>
      <c r="B8" s="99"/>
      <c r="C8" s="100" t="str">
        <f t="shared" si="0"/>
        <v/>
      </c>
      <c r="D8" s="100" t="str">
        <f t="shared" si="1"/>
        <v xml:space="preserve"> </v>
      </c>
      <c r="E8" s="98"/>
      <c r="F8" s="98"/>
      <c r="G8" s="87" t="e">
        <f t="shared" si="2"/>
        <v>#VALUE!</v>
      </c>
      <c r="H8" s="91"/>
    </row>
    <row r="9" spans="1:8" s="87" customFormat="1" ht="20.100000000000001" customHeight="1" x14ac:dyDescent="0.2">
      <c r="A9" s="98"/>
      <c r="B9" s="99"/>
      <c r="C9" s="100" t="str">
        <f t="shared" si="0"/>
        <v/>
      </c>
      <c r="D9" s="100" t="str">
        <f t="shared" si="1"/>
        <v xml:space="preserve"> </v>
      </c>
      <c r="E9" s="98"/>
      <c r="F9" s="98"/>
      <c r="G9" s="87" t="e">
        <f t="shared" si="2"/>
        <v>#VALUE!</v>
      </c>
      <c r="H9" s="91"/>
    </row>
    <row r="10" spans="1:8" s="87" customFormat="1" ht="20.100000000000001" customHeight="1" x14ac:dyDescent="0.2">
      <c r="A10" s="98"/>
      <c r="B10" s="99"/>
      <c r="C10" s="100" t="str">
        <f t="shared" si="0"/>
        <v/>
      </c>
      <c r="D10" s="100" t="str">
        <f t="shared" si="1"/>
        <v xml:space="preserve"> </v>
      </c>
      <c r="E10" s="98"/>
      <c r="F10" s="98"/>
      <c r="G10" s="87" t="e">
        <f t="shared" si="2"/>
        <v>#VALUE!</v>
      </c>
      <c r="H10" s="91"/>
    </row>
    <row r="11" spans="1:8" s="87" customFormat="1" ht="20.100000000000001" customHeight="1" x14ac:dyDescent="0.2">
      <c r="A11" s="98"/>
      <c r="B11" s="99"/>
      <c r="C11" s="100" t="str">
        <f t="shared" si="0"/>
        <v/>
      </c>
      <c r="D11" s="100" t="str">
        <f t="shared" si="1"/>
        <v xml:space="preserve"> </v>
      </c>
      <c r="E11" s="98"/>
      <c r="F11" s="98"/>
      <c r="G11" s="87" t="e">
        <f t="shared" si="2"/>
        <v>#VALUE!</v>
      </c>
      <c r="H11" s="91"/>
    </row>
    <row r="12" spans="1:8" s="87" customFormat="1" ht="20.100000000000001" customHeight="1" x14ac:dyDescent="0.2">
      <c r="A12" s="98"/>
      <c r="B12" s="99"/>
      <c r="C12" s="100" t="str">
        <f t="shared" si="0"/>
        <v/>
      </c>
      <c r="D12" s="100" t="str">
        <f t="shared" si="1"/>
        <v xml:space="preserve"> </v>
      </c>
      <c r="E12" s="98"/>
      <c r="F12" s="98"/>
      <c r="G12" s="87" t="e">
        <f t="shared" si="2"/>
        <v>#VALUE!</v>
      </c>
      <c r="H12" s="91"/>
    </row>
    <row r="13" spans="1:8" s="87" customFormat="1" ht="20.100000000000001" customHeight="1" x14ac:dyDescent="0.2">
      <c r="A13" s="98"/>
      <c r="B13" s="99"/>
      <c r="C13" s="100" t="str">
        <f t="shared" si="0"/>
        <v/>
      </c>
      <c r="D13" s="100" t="str">
        <f t="shared" si="1"/>
        <v xml:space="preserve"> </v>
      </c>
      <c r="E13" s="98"/>
      <c r="F13" s="98"/>
      <c r="G13" s="87" t="e">
        <f t="shared" si="2"/>
        <v>#VALUE!</v>
      </c>
      <c r="H13" s="91"/>
    </row>
    <row r="14" spans="1:8" s="87" customFormat="1" ht="20.100000000000001" customHeight="1" x14ac:dyDescent="0.2">
      <c r="A14" s="98"/>
      <c r="B14" s="99"/>
      <c r="C14" s="100" t="str">
        <f t="shared" si="0"/>
        <v/>
      </c>
      <c r="D14" s="100" t="str">
        <f t="shared" si="1"/>
        <v xml:space="preserve"> </v>
      </c>
      <c r="E14" s="98"/>
      <c r="F14" s="98"/>
      <c r="G14" s="87" t="e">
        <f t="shared" si="2"/>
        <v>#VALUE!</v>
      </c>
      <c r="H14" s="91"/>
    </row>
    <row r="15" spans="1:8" s="87" customFormat="1" ht="20.100000000000001" customHeight="1" x14ac:dyDescent="0.2">
      <c r="A15" s="98"/>
      <c r="B15" s="99"/>
      <c r="C15" s="100" t="str">
        <f t="shared" si="0"/>
        <v/>
      </c>
      <c r="D15" s="100" t="str">
        <f t="shared" si="1"/>
        <v xml:space="preserve"> </v>
      </c>
      <c r="E15" s="98"/>
      <c r="F15" s="98"/>
      <c r="G15" s="87" t="e">
        <f t="shared" si="2"/>
        <v>#VALUE!</v>
      </c>
      <c r="H15" s="91"/>
    </row>
    <row r="16" spans="1:8" s="87" customFormat="1" ht="20.100000000000001" customHeight="1" x14ac:dyDescent="0.2">
      <c r="A16" s="98"/>
      <c r="B16" s="99"/>
      <c r="C16" s="100" t="str">
        <f t="shared" si="0"/>
        <v/>
      </c>
      <c r="D16" s="100" t="str">
        <f t="shared" si="1"/>
        <v xml:space="preserve"> </v>
      </c>
      <c r="E16" s="98"/>
      <c r="F16" s="98"/>
      <c r="G16" s="87" t="e">
        <f t="shared" si="2"/>
        <v>#VALUE!</v>
      </c>
      <c r="H16" s="91"/>
    </row>
    <row r="17" spans="1:8" s="87" customFormat="1" ht="20.100000000000001" customHeight="1" x14ac:dyDescent="0.2">
      <c r="A17" s="98"/>
      <c r="B17" s="99"/>
      <c r="C17" s="100" t="str">
        <f t="shared" si="0"/>
        <v/>
      </c>
      <c r="D17" s="100" t="str">
        <f t="shared" si="1"/>
        <v xml:space="preserve"> </v>
      </c>
      <c r="E17" s="98"/>
      <c r="F17" s="98"/>
      <c r="G17" s="87" t="e">
        <f t="shared" si="2"/>
        <v>#VALUE!</v>
      </c>
      <c r="H17" s="91"/>
    </row>
    <row r="18" spans="1:8" s="87" customFormat="1" ht="20.100000000000001" customHeight="1" x14ac:dyDescent="0.2">
      <c r="A18" s="98"/>
      <c r="B18" s="99"/>
      <c r="C18" s="100" t="str">
        <f t="shared" si="0"/>
        <v/>
      </c>
      <c r="D18" s="100" t="str">
        <f t="shared" si="1"/>
        <v xml:space="preserve"> </v>
      </c>
      <c r="E18" s="98"/>
      <c r="F18" s="98"/>
      <c r="G18" s="87" t="e">
        <f t="shared" si="2"/>
        <v>#VALUE!</v>
      </c>
      <c r="H18" s="91"/>
    </row>
    <row r="19" spans="1:8" s="87" customFormat="1" ht="20.100000000000001" customHeight="1" x14ac:dyDescent="0.2">
      <c r="A19" s="98"/>
      <c r="B19" s="99"/>
      <c r="C19" s="100" t="str">
        <f t="shared" si="0"/>
        <v/>
      </c>
      <c r="D19" s="100" t="str">
        <f t="shared" si="1"/>
        <v xml:space="preserve"> </v>
      </c>
      <c r="E19" s="98"/>
      <c r="F19" s="98"/>
      <c r="G19" s="87" t="e">
        <f t="shared" si="2"/>
        <v>#VALUE!</v>
      </c>
      <c r="H19" s="91"/>
    </row>
    <row r="20" spans="1:8" s="87" customFormat="1" ht="20.100000000000001" customHeight="1" x14ac:dyDescent="0.2">
      <c r="A20" s="98"/>
      <c r="B20" s="99"/>
      <c r="C20" s="100" t="str">
        <f t="shared" si="0"/>
        <v/>
      </c>
      <c r="D20" s="100" t="str">
        <f t="shared" si="1"/>
        <v xml:space="preserve"> </v>
      </c>
      <c r="E20" s="98"/>
      <c r="F20" s="98"/>
      <c r="G20" s="87" t="e">
        <f t="shared" si="2"/>
        <v>#VALUE!</v>
      </c>
      <c r="H20" s="91"/>
    </row>
    <row r="21" spans="1:8" s="87" customFormat="1" ht="20.100000000000001" customHeight="1" x14ac:dyDescent="0.2">
      <c r="A21" s="98"/>
      <c r="B21" s="99"/>
      <c r="C21" s="100" t="str">
        <f t="shared" si="0"/>
        <v/>
      </c>
      <c r="D21" s="100" t="str">
        <f t="shared" si="1"/>
        <v xml:space="preserve"> </v>
      </c>
      <c r="E21" s="98"/>
      <c r="F21" s="98"/>
      <c r="G21" s="87" t="e">
        <f t="shared" si="2"/>
        <v>#VALUE!</v>
      </c>
      <c r="H21" s="91"/>
    </row>
    <row r="22" spans="1:8" s="87" customFormat="1" ht="20.100000000000001" customHeight="1" x14ac:dyDescent="0.2">
      <c r="A22" s="98"/>
      <c r="B22" s="99"/>
      <c r="C22" s="100" t="str">
        <f t="shared" si="0"/>
        <v/>
      </c>
      <c r="D22" s="100" t="str">
        <f t="shared" si="1"/>
        <v xml:space="preserve"> </v>
      </c>
      <c r="E22" s="98"/>
      <c r="F22" s="98"/>
      <c r="G22" s="87" t="e">
        <f t="shared" si="2"/>
        <v>#VALUE!</v>
      </c>
      <c r="H22" s="91"/>
    </row>
    <row r="23" spans="1:8" s="87" customFormat="1" ht="20.100000000000001" customHeight="1" x14ac:dyDescent="0.2">
      <c r="A23" s="98"/>
      <c r="B23" s="99"/>
      <c r="C23" s="100" t="str">
        <f t="shared" si="0"/>
        <v/>
      </c>
      <c r="D23" s="100" t="str">
        <f t="shared" si="1"/>
        <v xml:space="preserve"> </v>
      </c>
      <c r="E23" s="98"/>
      <c r="F23" s="98"/>
      <c r="G23" s="87" t="e">
        <f t="shared" si="2"/>
        <v>#VALUE!</v>
      </c>
      <c r="H23" s="91"/>
    </row>
    <row r="24" spans="1:8" s="87" customFormat="1" ht="20.100000000000001" customHeight="1" x14ac:dyDescent="0.2">
      <c r="A24" s="98"/>
      <c r="B24" s="99"/>
      <c r="C24" s="100" t="str">
        <f t="shared" si="0"/>
        <v/>
      </c>
      <c r="D24" s="100" t="str">
        <f t="shared" si="1"/>
        <v xml:space="preserve"> </v>
      </c>
      <c r="E24" s="98"/>
      <c r="F24" s="98"/>
      <c r="G24" s="87" t="e">
        <f t="shared" si="2"/>
        <v>#VALUE!</v>
      </c>
      <c r="H24" s="91"/>
    </row>
    <row r="25" spans="1:8" s="87" customFormat="1" ht="20.100000000000001" customHeight="1" x14ac:dyDescent="0.2">
      <c r="A25" s="98"/>
      <c r="B25" s="99"/>
      <c r="C25" s="100" t="str">
        <f t="shared" si="0"/>
        <v/>
      </c>
      <c r="D25" s="100" t="str">
        <f t="shared" si="1"/>
        <v xml:space="preserve"> </v>
      </c>
      <c r="E25" s="98"/>
      <c r="F25" s="98"/>
      <c r="G25" s="87" t="e">
        <f t="shared" si="2"/>
        <v>#VALUE!</v>
      </c>
      <c r="H25" s="91"/>
    </row>
    <row r="26" spans="1:8" s="87" customFormat="1" ht="20.100000000000001" customHeight="1" x14ac:dyDescent="0.2">
      <c r="A26" s="98"/>
      <c r="B26" s="99"/>
      <c r="C26" s="100" t="str">
        <f t="shared" si="0"/>
        <v/>
      </c>
      <c r="D26" s="100" t="str">
        <f t="shared" si="1"/>
        <v xml:space="preserve"> </v>
      </c>
      <c r="E26" s="98"/>
      <c r="F26" s="98"/>
      <c r="G26" s="87" t="e">
        <f t="shared" si="2"/>
        <v>#VALUE!</v>
      </c>
      <c r="H26" s="91"/>
    </row>
    <row r="27" spans="1:8" s="87" customFormat="1" ht="20.100000000000001" customHeight="1" x14ac:dyDescent="0.2">
      <c r="A27" s="98"/>
      <c r="B27" s="99"/>
      <c r="C27" s="100" t="str">
        <f t="shared" si="0"/>
        <v/>
      </c>
      <c r="D27" s="100" t="str">
        <f t="shared" si="1"/>
        <v xml:space="preserve"> </v>
      </c>
      <c r="E27" s="98"/>
      <c r="F27" s="98"/>
      <c r="G27" s="87" t="e">
        <f t="shared" si="2"/>
        <v>#VALUE!</v>
      </c>
      <c r="H27" s="91"/>
    </row>
    <row r="28" spans="1:8" s="87" customFormat="1" ht="20.100000000000001" customHeight="1" x14ac:dyDescent="0.2">
      <c r="A28" s="98"/>
      <c r="B28" s="99"/>
      <c r="C28" s="100" t="str">
        <f t="shared" si="0"/>
        <v/>
      </c>
      <c r="D28" s="100" t="str">
        <f t="shared" si="1"/>
        <v xml:space="preserve"> </v>
      </c>
      <c r="E28" s="98"/>
      <c r="F28" s="98"/>
      <c r="G28" s="87" t="e">
        <f t="shared" si="2"/>
        <v>#VALUE!</v>
      </c>
      <c r="H28" s="91"/>
    </row>
    <row r="29" spans="1:8" s="87" customFormat="1" ht="20.100000000000001" customHeight="1" x14ac:dyDescent="0.2">
      <c r="A29" s="98"/>
      <c r="B29" s="99"/>
      <c r="C29" s="100" t="str">
        <f t="shared" si="0"/>
        <v/>
      </c>
      <c r="D29" s="100" t="str">
        <f t="shared" si="1"/>
        <v xml:space="preserve"> </v>
      </c>
      <c r="E29" s="98"/>
      <c r="F29" s="98"/>
      <c r="G29" s="87" t="e">
        <f t="shared" si="2"/>
        <v>#VALUE!</v>
      </c>
      <c r="H29" s="91"/>
    </row>
    <row r="30" spans="1:8" s="87" customFormat="1" ht="20.100000000000001" customHeight="1" x14ac:dyDescent="0.2">
      <c r="A30" s="98"/>
      <c r="B30" s="99"/>
      <c r="C30" s="100" t="str">
        <f t="shared" si="0"/>
        <v/>
      </c>
      <c r="D30" s="100" t="str">
        <f t="shared" si="1"/>
        <v xml:space="preserve"> </v>
      </c>
      <c r="E30" s="98"/>
      <c r="F30" s="98"/>
      <c r="G30" s="87" t="e">
        <f t="shared" si="2"/>
        <v>#VALUE!</v>
      </c>
      <c r="H30" s="91"/>
    </row>
    <row r="31" spans="1:8" s="87" customFormat="1" ht="20.100000000000001" customHeight="1" x14ac:dyDescent="0.2">
      <c r="A31" s="98"/>
      <c r="B31" s="99"/>
      <c r="C31" s="100" t="str">
        <f t="shared" si="0"/>
        <v/>
      </c>
      <c r="D31" s="100" t="str">
        <f t="shared" si="1"/>
        <v xml:space="preserve"> </v>
      </c>
      <c r="E31" s="98"/>
      <c r="F31" s="98"/>
      <c r="G31" s="87" t="e">
        <f t="shared" si="2"/>
        <v>#VALUE!</v>
      </c>
      <c r="H31" s="91"/>
    </row>
    <row r="32" spans="1:8" s="87" customFormat="1" ht="20.100000000000001" customHeight="1" x14ac:dyDescent="0.2">
      <c r="A32" s="98"/>
      <c r="B32" s="99"/>
      <c r="C32" s="100" t="str">
        <f t="shared" si="0"/>
        <v/>
      </c>
      <c r="D32" s="100" t="str">
        <f t="shared" si="1"/>
        <v xml:space="preserve"> </v>
      </c>
      <c r="E32" s="98"/>
      <c r="F32" s="98"/>
      <c r="G32" s="87" t="e">
        <f t="shared" si="2"/>
        <v>#VALUE!</v>
      </c>
      <c r="H32" s="91"/>
    </row>
    <row r="33" spans="1:8" s="87" customFormat="1" ht="20.100000000000001" customHeight="1" x14ac:dyDescent="0.2">
      <c r="A33" s="98"/>
      <c r="B33" s="99"/>
      <c r="C33" s="100" t="str">
        <f t="shared" si="0"/>
        <v/>
      </c>
      <c r="D33" s="100" t="str">
        <f t="shared" si="1"/>
        <v xml:space="preserve"> </v>
      </c>
      <c r="E33" s="98"/>
      <c r="F33" s="98"/>
      <c r="G33" s="87" t="e">
        <f t="shared" si="2"/>
        <v>#VALUE!</v>
      </c>
      <c r="H33" s="91"/>
    </row>
    <row r="34" spans="1:8" ht="20.100000000000001" customHeight="1" x14ac:dyDescent="0.2">
      <c r="A34" s="98"/>
      <c r="B34" s="99"/>
      <c r="C34" s="100" t="str">
        <f t="shared" si="0"/>
        <v/>
      </c>
      <c r="D34" s="100" t="str">
        <f t="shared" si="1"/>
        <v xml:space="preserve"> </v>
      </c>
      <c r="E34" s="98"/>
      <c r="F34" s="98"/>
      <c r="G34" s="87" t="e">
        <f t="shared" si="2"/>
        <v>#VALUE!</v>
      </c>
      <c r="H34" s="91"/>
    </row>
    <row r="35" spans="1:8" ht="27" customHeight="1" thickBot="1" x14ac:dyDescent="0.3">
      <c r="A35" s="101"/>
      <c r="B35" s="102"/>
      <c r="C35" s="100" t="str">
        <f t="shared" si="0"/>
        <v/>
      </c>
      <c r="D35" s="100" t="str">
        <f t="shared" si="1"/>
        <v xml:space="preserve"> </v>
      </c>
      <c r="F35" s="103"/>
      <c r="G35" s="87" t="e">
        <f t="shared" si="2"/>
        <v>#VALUE!</v>
      </c>
      <c r="H35" s="91"/>
    </row>
    <row r="36" spans="1:8" ht="30" customHeight="1" thickTop="1" thickBot="1" x14ac:dyDescent="0.3">
      <c r="A36" s="104" t="s">
        <v>49</v>
      </c>
      <c r="B36" s="105">
        <f>SUM(B6:B35)</f>
        <v>918</v>
      </c>
      <c r="C36" s="106"/>
      <c r="D36" s="106"/>
      <c r="E36" s="107"/>
      <c r="F36" s="107"/>
    </row>
    <row r="37" spans="1:8" ht="15" customHeight="1" thickTop="1" x14ac:dyDescent="0.2">
      <c r="A37" s="86"/>
      <c r="B37" s="86"/>
      <c r="C37" s="108"/>
      <c r="D37" s="108"/>
      <c r="E37" s="86"/>
      <c r="F37" s="86"/>
    </row>
    <row r="38" spans="1:8" ht="15" customHeight="1" x14ac:dyDescent="0.2">
      <c r="A38" s="86"/>
      <c r="B38" s="86"/>
      <c r="C38" s="108"/>
      <c r="D38" s="108"/>
      <c r="E38" s="86"/>
      <c r="F38" s="86"/>
    </row>
    <row r="39" spans="1:8" ht="15" customHeight="1" x14ac:dyDescent="0.2">
      <c r="A39" s="86"/>
      <c r="B39" s="86"/>
      <c r="C39" s="108"/>
      <c r="D39" s="108"/>
      <c r="E39" s="86"/>
      <c r="F39" s="86"/>
    </row>
    <row r="40" spans="1:8" x14ac:dyDescent="0.2">
      <c r="A40" s="86"/>
      <c r="B40" s="86"/>
      <c r="C40" s="108"/>
      <c r="D40" s="108"/>
      <c r="E40" s="86"/>
      <c r="F40" s="86"/>
    </row>
    <row r="41" spans="1:8" x14ac:dyDescent="0.2">
      <c r="A41" s="86"/>
      <c r="B41" s="86"/>
      <c r="C41" s="108"/>
      <c r="D41" s="108"/>
      <c r="E41" s="86"/>
      <c r="F41" s="86"/>
    </row>
    <row r="42" spans="1:8" x14ac:dyDescent="0.2">
      <c r="A42" s="86"/>
      <c r="B42" s="86"/>
      <c r="C42" s="108"/>
      <c r="D42" s="108"/>
      <c r="E42" s="86"/>
      <c r="F42" s="86"/>
    </row>
    <row r="43" spans="1:8" x14ac:dyDescent="0.2">
      <c r="A43" s="86"/>
      <c r="B43" s="86"/>
      <c r="C43" s="108"/>
      <c r="D43" s="108"/>
      <c r="E43" s="86"/>
      <c r="F43" s="86"/>
    </row>
    <row r="44" spans="1:8" x14ac:dyDescent="0.2">
      <c r="A44" s="86"/>
      <c r="B44" s="86"/>
      <c r="C44" s="108"/>
      <c r="D44" s="108"/>
      <c r="E44" s="86"/>
      <c r="F44" s="86"/>
    </row>
    <row r="45" spans="1:8" x14ac:dyDescent="0.2">
      <c r="A45" s="86"/>
      <c r="B45" s="86"/>
      <c r="C45" s="108"/>
      <c r="D45" s="108"/>
      <c r="E45" s="86"/>
      <c r="F45" s="86"/>
    </row>
    <row r="46" spans="1:8" x14ac:dyDescent="0.2">
      <c r="A46" s="86"/>
      <c r="B46" s="86"/>
      <c r="C46" s="108"/>
      <c r="D46" s="108"/>
      <c r="E46" s="86"/>
      <c r="F46" s="86"/>
    </row>
    <row r="47" spans="1:8" x14ac:dyDescent="0.2">
      <c r="A47" s="86"/>
      <c r="B47" s="86"/>
      <c r="C47" s="108"/>
      <c r="D47" s="108"/>
      <c r="E47" s="86"/>
      <c r="F47" s="86"/>
    </row>
    <row r="48" spans="1:8" x14ac:dyDescent="0.2">
      <c r="A48" s="86"/>
      <c r="B48" s="86"/>
      <c r="C48" s="108"/>
      <c r="D48" s="108"/>
      <c r="E48" s="86"/>
      <c r="F48" s="86"/>
    </row>
    <row r="49" spans="3:8" s="86" customFormat="1" x14ac:dyDescent="0.2">
      <c r="C49" s="108"/>
      <c r="D49" s="108"/>
      <c r="H49" s="87"/>
    </row>
    <row r="50" spans="3:8" s="86" customFormat="1" x14ac:dyDescent="0.2">
      <c r="C50" s="108"/>
      <c r="D50" s="108"/>
      <c r="H50" s="87"/>
    </row>
    <row r="51" spans="3:8" s="86" customFormat="1" x14ac:dyDescent="0.2">
      <c r="C51" s="108"/>
      <c r="D51" s="108"/>
      <c r="H51" s="87"/>
    </row>
    <row r="52" spans="3:8" s="86" customFormat="1" x14ac:dyDescent="0.2">
      <c r="C52" s="108"/>
      <c r="D52" s="108"/>
      <c r="H52" s="87"/>
    </row>
    <row r="53" spans="3:8" s="86" customFormat="1" x14ac:dyDescent="0.2">
      <c r="C53" s="108"/>
      <c r="D53" s="108"/>
      <c r="H53" s="87"/>
    </row>
    <row r="54" spans="3:8" s="86" customFormat="1" x14ac:dyDescent="0.2">
      <c r="C54" s="108"/>
      <c r="D54" s="108"/>
      <c r="H54" s="87"/>
    </row>
    <row r="55" spans="3:8" s="86" customFormat="1" x14ac:dyDescent="0.2">
      <c r="C55" s="108"/>
      <c r="D55" s="108"/>
      <c r="H55" s="87"/>
    </row>
    <row r="56" spans="3:8" s="86" customFormat="1" x14ac:dyDescent="0.2">
      <c r="C56" s="108"/>
      <c r="D56" s="108"/>
      <c r="H56" s="87"/>
    </row>
    <row r="57" spans="3:8" s="86" customFormat="1" x14ac:dyDescent="0.2">
      <c r="C57" s="108"/>
      <c r="D57" s="108"/>
      <c r="H57" s="87"/>
    </row>
    <row r="58" spans="3:8" s="86" customFormat="1" x14ac:dyDescent="0.2">
      <c r="C58" s="108"/>
      <c r="D58" s="108"/>
      <c r="H58" s="87"/>
    </row>
    <row r="59" spans="3:8" s="86" customFormat="1" x14ac:dyDescent="0.2">
      <c r="C59" s="108"/>
      <c r="D59" s="108"/>
      <c r="H59" s="87"/>
    </row>
    <row r="60" spans="3:8" s="86" customFormat="1" x14ac:dyDescent="0.2">
      <c r="C60" s="108"/>
      <c r="D60" s="108"/>
      <c r="H60" s="87"/>
    </row>
    <row r="61" spans="3:8" s="86" customFormat="1" x14ac:dyDescent="0.2">
      <c r="C61" s="108"/>
      <c r="D61" s="108"/>
      <c r="H61" s="87"/>
    </row>
    <row r="62" spans="3:8" s="86" customFormat="1" x14ac:dyDescent="0.2">
      <c r="C62" s="108"/>
      <c r="D62" s="108"/>
      <c r="H62" s="87"/>
    </row>
    <row r="63" spans="3:8" s="86" customFormat="1" x14ac:dyDescent="0.2">
      <c r="C63" s="108"/>
      <c r="D63" s="108"/>
      <c r="H63" s="87"/>
    </row>
    <row r="64" spans="3:8" s="86" customFormat="1" x14ac:dyDescent="0.2">
      <c r="C64" s="108"/>
      <c r="D64" s="108"/>
      <c r="H64" s="87"/>
    </row>
    <row r="65" spans="3:8" s="86" customFormat="1" x14ac:dyDescent="0.2">
      <c r="C65" s="108"/>
      <c r="D65" s="108"/>
      <c r="H65" s="87"/>
    </row>
    <row r="66" spans="3:8" s="86" customFormat="1" x14ac:dyDescent="0.2">
      <c r="C66" s="108"/>
      <c r="D66" s="108"/>
      <c r="H66" s="87"/>
    </row>
    <row r="67" spans="3:8" s="86" customFormat="1" x14ac:dyDescent="0.2">
      <c r="C67" s="108"/>
      <c r="D67" s="108"/>
      <c r="H67" s="87"/>
    </row>
    <row r="68" spans="3:8" s="86" customFormat="1" x14ac:dyDescent="0.2">
      <c r="C68" s="108"/>
      <c r="D68" s="108"/>
      <c r="H68" s="87"/>
    </row>
    <row r="69" spans="3:8" s="86" customFormat="1" x14ac:dyDescent="0.2">
      <c r="C69" s="108"/>
      <c r="D69" s="108"/>
      <c r="H69" s="87"/>
    </row>
    <row r="70" spans="3:8" s="86" customFormat="1" x14ac:dyDescent="0.2">
      <c r="C70" s="108"/>
      <c r="D70" s="108"/>
      <c r="H70" s="87"/>
    </row>
    <row r="71" spans="3:8" s="86" customFormat="1" x14ac:dyDescent="0.2">
      <c r="C71" s="108"/>
      <c r="D71" s="108"/>
      <c r="H71" s="87"/>
    </row>
    <row r="72" spans="3:8" s="86" customFormat="1" x14ac:dyDescent="0.2">
      <c r="C72" s="108"/>
      <c r="D72" s="108"/>
      <c r="H72" s="87"/>
    </row>
    <row r="73" spans="3:8" s="86" customFormat="1" x14ac:dyDescent="0.2">
      <c r="C73" s="108"/>
      <c r="D73" s="108"/>
      <c r="H73" s="87"/>
    </row>
    <row r="74" spans="3:8" s="86" customFormat="1" x14ac:dyDescent="0.2">
      <c r="C74" s="108"/>
      <c r="D74" s="108"/>
      <c r="H74" s="87"/>
    </row>
    <row r="75" spans="3:8" s="86" customFormat="1" x14ac:dyDescent="0.2">
      <c r="C75" s="108"/>
      <c r="D75" s="108"/>
      <c r="H75" s="87"/>
    </row>
    <row r="76" spans="3:8" s="86" customFormat="1" x14ac:dyDescent="0.2">
      <c r="C76" s="108"/>
      <c r="D76" s="108"/>
      <c r="H76" s="87"/>
    </row>
    <row r="77" spans="3:8" s="86" customFormat="1" x14ac:dyDescent="0.2">
      <c r="C77" s="108"/>
      <c r="D77" s="108"/>
      <c r="H77" s="87"/>
    </row>
    <row r="78" spans="3:8" s="86" customFormat="1" x14ac:dyDescent="0.2">
      <c r="C78" s="108"/>
      <c r="D78" s="108"/>
      <c r="H78" s="87"/>
    </row>
    <row r="79" spans="3:8" s="86" customFormat="1" x14ac:dyDescent="0.2">
      <c r="C79" s="108"/>
      <c r="D79" s="108"/>
      <c r="H79" s="87"/>
    </row>
    <row r="80" spans="3:8" s="86" customFormat="1" x14ac:dyDescent="0.2">
      <c r="C80" s="108"/>
      <c r="D80" s="108"/>
      <c r="H80" s="87"/>
    </row>
    <row r="81" spans="3:8" s="86" customFormat="1" x14ac:dyDescent="0.2">
      <c r="C81" s="108"/>
      <c r="D81" s="108"/>
      <c r="H81" s="87"/>
    </row>
    <row r="82" spans="3:8" s="86" customFormat="1" x14ac:dyDescent="0.2">
      <c r="C82" s="108"/>
      <c r="D82" s="108"/>
      <c r="H82" s="87"/>
    </row>
    <row r="83" spans="3:8" s="86" customFormat="1" x14ac:dyDescent="0.2">
      <c r="C83" s="108"/>
      <c r="D83" s="108"/>
      <c r="H83" s="87"/>
    </row>
    <row r="84" spans="3:8" s="86" customFormat="1" x14ac:dyDescent="0.2">
      <c r="C84" s="108"/>
      <c r="D84" s="108"/>
      <c r="H84" s="87"/>
    </row>
    <row r="85" spans="3:8" s="86" customFormat="1" x14ac:dyDescent="0.2">
      <c r="C85" s="108"/>
      <c r="D85" s="108"/>
      <c r="H85" s="87"/>
    </row>
    <row r="86" spans="3:8" s="86" customFormat="1" x14ac:dyDescent="0.2">
      <c r="C86" s="108"/>
      <c r="D86" s="108"/>
      <c r="H86" s="87"/>
    </row>
    <row r="87" spans="3:8" s="86" customFormat="1" x14ac:dyDescent="0.2">
      <c r="C87" s="108"/>
      <c r="D87" s="108"/>
      <c r="H87" s="87"/>
    </row>
    <row r="88" spans="3:8" s="86" customFormat="1" x14ac:dyDescent="0.2">
      <c r="C88" s="108"/>
      <c r="D88" s="108"/>
      <c r="H88" s="87"/>
    </row>
    <row r="89" spans="3:8" s="86" customFormat="1" x14ac:dyDescent="0.2">
      <c r="C89" s="108"/>
      <c r="D89" s="108"/>
      <c r="H89" s="87"/>
    </row>
    <row r="90" spans="3:8" s="86" customFormat="1" x14ac:dyDescent="0.2">
      <c r="C90" s="108"/>
      <c r="D90" s="108"/>
      <c r="H90" s="87"/>
    </row>
    <row r="91" spans="3:8" s="86" customFormat="1" x14ac:dyDescent="0.2">
      <c r="C91" s="108"/>
      <c r="D91" s="108"/>
      <c r="H91" s="87"/>
    </row>
    <row r="92" spans="3:8" s="86" customFormat="1" x14ac:dyDescent="0.2">
      <c r="C92" s="108"/>
      <c r="D92" s="108"/>
      <c r="H92" s="87"/>
    </row>
    <row r="93" spans="3:8" s="86" customFormat="1" x14ac:dyDescent="0.2">
      <c r="C93" s="108"/>
      <c r="D93" s="108"/>
      <c r="H93" s="87"/>
    </row>
    <row r="94" spans="3:8" s="86" customFormat="1" x14ac:dyDescent="0.2">
      <c r="C94" s="108"/>
      <c r="D94" s="108"/>
      <c r="H94" s="87"/>
    </row>
    <row r="95" spans="3:8" s="86" customFormat="1" x14ac:dyDescent="0.2">
      <c r="C95" s="108"/>
      <c r="D95" s="108"/>
      <c r="H95" s="87"/>
    </row>
    <row r="96" spans="3:8" s="86" customFormat="1" x14ac:dyDescent="0.2">
      <c r="C96" s="108"/>
      <c r="D96" s="108"/>
      <c r="H96" s="87"/>
    </row>
    <row r="97" spans="3:8" s="86" customFormat="1" x14ac:dyDescent="0.2">
      <c r="C97" s="108"/>
      <c r="D97" s="108"/>
      <c r="H97" s="87"/>
    </row>
    <row r="98" spans="3:8" s="86" customFormat="1" x14ac:dyDescent="0.2">
      <c r="C98" s="108"/>
      <c r="D98" s="108"/>
      <c r="H98" s="87"/>
    </row>
    <row r="99" spans="3:8" s="86" customFormat="1" x14ac:dyDescent="0.2">
      <c r="C99" s="108"/>
      <c r="D99" s="108"/>
      <c r="H99" s="87"/>
    </row>
    <row r="100" spans="3:8" s="86" customFormat="1" x14ac:dyDescent="0.2">
      <c r="C100" s="108"/>
      <c r="D100" s="108"/>
      <c r="H100" s="87"/>
    </row>
    <row r="101" spans="3:8" s="86" customFormat="1" x14ac:dyDescent="0.2">
      <c r="C101" s="108"/>
      <c r="D101" s="108"/>
      <c r="H101" s="87"/>
    </row>
    <row r="102" spans="3:8" s="86" customFormat="1" x14ac:dyDescent="0.2">
      <c r="C102" s="108"/>
      <c r="D102" s="108"/>
      <c r="H102" s="87"/>
    </row>
    <row r="103" spans="3:8" s="86" customFormat="1" x14ac:dyDescent="0.2">
      <c r="C103" s="108"/>
      <c r="D103" s="108"/>
      <c r="H103" s="87"/>
    </row>
    <row r="104" spans="3:8" s="86" customFormat="1" x14ac:dyDescent="0.2">
      <c r="C104" s="108"/>
      <c r="D104" s="108"/>
      <c r="H104" s="87"/>
    </row>
    <row r="105" spans="3:8" s="86" customFormat="1" x14ac:dyDescent="0.2">
      <c r="C105" s="108"/>
      <c r="D105" s="108"/>
      <c r="H105" s="87"/>
    </row>
    <row r="106" spans="3:8" s="86" customFormat="1" x14ac:dyDescent="0.2">
      <c r="C106" s="108"/>
      <c r="D106" s="108"/>
      <c r="H106" s="87"/>
    </row>
    <row r="107" spans="3:8" s="86" customFormat="1" x14ac:dyDescent="0.2">
      <c r="C107" s="108"/>
      <c r="D107" s="108"/>
      <c r="H107" s="87"/>
    </row>
    <row r="108" spans="3:8" s="86" customFormat="1" x14ac:dyDescent="0.2">
      <c r="C108" s="108"/>
      <c r="D108" s="108"/>
      <c r="H108" s="87"/>
    </row>
    <row r="109" spans="3:8" s="86" customFormat="1" x14ac:dyDescent="0.2">
      <c r="C109" s="108"/>
      <c r="D109" s="108"/>
      <c r="H109" s="87"/>
    </row>
    <row r="110" spans="3:8" s="86" customFormat="1" x14ac:dyDescent="0.2">
      <c r="C110" s="108"/>
      <c r="D110" s="108"/>
      <c r="H110" s="87"/>
    </row>
    <row r="111" spans="3:8" s="86" customFormat="1" x14ac:dyDescent="0.2">
      <c r="C111" s="108"/>
      <c r="D111" s="108"/>
      <c r="H111" s="87"/>
    </row>
    <row r="112" spans="3:8" s="86" customFormat="1" x14ac:dyDescent="0.2">
      <c r="C112" s="108"/>
      <c r="D112" s="108"/>
      <c r="H112" s="87"/>
    </row>
    <row r="113" spans="3:8" s="86" customFormat="1" x14ac:dyDescent="0.2">
      <c r="C113" s="108"/>
      <c r="D113" s="108"/>
      <c r="H113" s="87"/>
    </row>
    <row r="114" spans="3:8" s="86" customFormat="1" x14ac:dyDescent="0.2">
      <c r="C114" s="108"/>
      <c r="D114" s="108"/>
      <c r="H114" s="87"/>
    </row>
    <row r="115" spans="3:8" s="86" customFormat="1" x14ac:dyDescent="0.2">
      <c r="C115" s="108"/>
      <c r="D115" s="108"/>
      <c r="H115" s="87"/>
    </row>
    <row r="116" spans="3:8" s="86" customFormat="1" x14ac:dyDescent="0.2">
      <c r="C116" s="108"/>
      <c r="D116" s="108"/>
      <c r="H116" s="87"/>
    </row>
    <row r="117" spans="3:8" s="86" customFormat="1" x14ac:dyDescent="0.2">
      <c r="C117" s="108"/>
      <c r="D117" s="108"/>
      <c r="H117" s="87"/>
    </row>
    <row r="118" spans="3:8" s="86" customFormat="1" x14ac:dyDescent="0.2">
      <c r="C118" s="108"/>
      <c r="D118" s="108"/>
      <c r="H118" s="87"/>
    </row>
    <row r="119" spans="3:8" s="86" customFormat="1" x14ac:dyDescent="0.2">
      <c r="C119" s="108"/>
      <c r="D119" s="108"/>
      <c r="H119" s="87"/>
    </row>
    <row r="120" spans="3:8" s="86" customFormat="1" x14ac:dyDescent="0.2">
      <c r="C120" s="108"/>
      <c r="D120" s="108"/>
      <c r="H120" s="87"/>
    </row>
    <row r="121" spans="3:8" s="86" customFormat="1" x14ac:dyDescent="0.2">
      <c r="C121" s="108"/>
      <c r="D121" s="108"/>
      <c r="H121" s="87"/>
    </row>
    <row r="122" spans="3:8" s="86" customFormat="1" x14ac:dyDescent="0.2">
      <c r="C122" s="108"/>
      <c r="D122" s="108"/>
      <c r="H122" s="87"/>
    </row>
    <row r="123" spans="3:8" s="86" customFormat="1" x14ac:dyDescent="0.2">
      <c r="C123" s="108"/>
      <c r="D123" s="108"/>
      <c r="H123" s="87"/>
    </row>
    <row r="124" spans="3:8" s="86" customFormat="1" x14ac:dyDescent="0.2">
      <c r="C124" s="108"/>
      <c r="D124" s="108"/>
      <c r="H124" s="87"/>
    </row>
    <row r="125" spans="3:8" s="86" customFormat="1" x14ac:dyDescent="0.2">
      <c r="C125" s="108"/>
      <c r="D125" s="108"/>
      <c r="H125" s="87"/>
    </row>
    <row r="126" spans="3:8" s="86" customFormat="1" x14ac:dyDescent="0.2">
      <c r="C126" s="108"/>
      <c r="D126" s="108"/>
      <c r="H126" s="87"/>
    </row>
    <row r="127" spans="3:8" s="86" customFormat="1" x14ac:dyDescent="0.2">
      <c r="C127" s="108"/>
      <c r="D127" s="108"/>
      <c r="H127" s="87"/>
    </row>
    <row r="128" spans="3:8" s="86" customFormat="1" x14ac:dyDescent="0.2">
      <c r="C128" s="108"/>
      <c r="D128" s="108"/>
      <c r="H128" s="87"/>
    </row>
    <row r="129" spans="3:8" s="86" customFormat="1" x14ac:dyDescent="0.2">
      <c r="C129" s="108"/>
      <c r="D129" s="108"/>
      <c r="H129" s="87"/>
    </row>
    <row r="130" spans="3:8" s="86" customFormat="1" x14ac:dyDescent="0.2">
      <c r="C130" s="108"/>
      <c r="D130" s="108"/>
      <c r="H130" s="87"/>
    </row>
    <row r="131" spans="3:8" s="86" customFormat="1" x14ac:dyDescent="0.2">
      <c r="C131" s="108"/>
      <c r="D131" s="108"/>
      <c r="H131" s="87"/>
    </row>
    <row r="132" spans="3:8" s="86" customFormat="1" x14ac:dyDescent="0.2">
      <c r="C132" s="108"/>
      <c r="D132" s="108"/>
      <c r="H132" s="87"/>
    </row>
    <row r="133" spans="3:8" s="86" customFormat="1" x14ac:dyDescent="0.2">
      <c r="C133" s="108"/>
      <c r="D133" s="108"/>
      <c r="H133" s="87"/>
    </row>
    <row r="134" spans="3:8" s="86" customFormat="1" x14ac:dyDescent="0.2">
      <c r="C134" s="108"/>
      <c r="D134" s="108"/>
      <c r="H134" s="87"/>
    </row>
    <row r="135" spans="3:8" s="86" customFormat="1" x14ac:dyDescent="0.2">
      <c r="C135" s="108"/>
      <c r="D135" s="108"/>
      <c r="H135" s="87"/>
    </row>
    <row r="136" spans="3:8" s="86" customFormat="1" x14ac:dyDescent="0.2">
      <c r="C136" s="108"/>
      <c r="D136" s="108"/>
      <c r="H136" s="87"/>
    </row>
    <row r="137" spans="3:8" s="86" customFormat="1" x14ac:dyDescent="0.2">
      <c r="C137" s="108"/>
      <c r="D137" s="108"/>
      <c r="H137" s="87"/>
    </row>
    <row r="138" spans="3:8" s="86" customFormat="1" x14ac:dyDescent="0.2">
      <c r="C138" s="108"/>
      <c r="D138" s="108"/>
      <c r="H138" s="87"/>
    </row>
    <row r="139" spans="3:8" s="86" customFormat="1" x14ac:dyDescent="0.2">
      <c r="C139" s="108"/>
      <c r="D139" s="108"/>
      <c r="H139" s="87"/>
    </row>
    <row r="140" spans="3:8" s="86" customFormat="1" x14ac:dyDescent="0.2">
      <c r="C140" s="108"/>
      <c r="D140" s="108"/>
      <c r="H140" s="87"/>
    </row>
    <row r="141" spans="3:8" s="86" customFormat="1" x14ac:dyDescent="0.2">
      <c r="C141" s="108"/>
      <c r="D141" s="108"/>
      <c r="H141" s="87"/>
    </row>
    <row r="142" spans="3:8" s="86" customFormat="1" x14ac:dyDescent="0.2">
      <c r="C142" s="108"/>
      <c r="D142" s="108"/>
      <c r="H142" s="87"/>
    </row>
    <row r="143" spans="3:8" s="86" customFormat="1" x14ac:dyDescent="0.2">
      <c r="C143" s="108"/>
      <c r="D143" s="108"/>
      <c r="H143" s="87"/>
    </row>
    <row r="144" spans="3:8" s="86" customFormat="1" x14ac:dyDescent="0.2">
      <c r="C144" s="108"/>
      <c r="D144" s="108"/>
      <c r="H144" s="87"/>
    </row>
    <row r="145" spans="3:8" s="86" customFormat="1" x14ac:dyDescent="0.2">
      <c r="C145" s="108"/>
      <c r="D145" s="108"/>
      <c r="H145" s="87"/>
    </row>
    <row r="146" spans="3:8" s="86" customFormat="1" x14ac:dyDescent="0.2">
      <c r="C146" s="108"/>
      <c r="D146" s="108"/>
      <c r="H146" s="87"/>
    </row>
    <row r="147" spans="3:8" s="86" customFormat="1" x14ac:dyDescent="0.2">
      <c r="C147" s="108"/>
      <c r="D147" s="108"/>
      <c r="H147" s="87"/>
    </row>
    <row r="148" spans="3:8" s="86" customFormat="1" x14ac:dyDescent="0.2">
      <c r="C148" s="108"/>
      <c r="D148" s="108"/>
      <c r="H148" s="87"/>
    </row>
    <row r="149" spans="3:8" s="86" customFormat="1" x14ac:dyDescent="0.2">
      <c r="C149" s="108"/>
      <c r="D149" s="108"/>
      <c r="H149" s="87"/>
    </row>
    <row r="150" spans="3:8" s="86" customFormat="1" x14ac:dyDescent="0.2">
      <c r="C150" s="108"/>
      <c r="D150" s="108"/>
      <c r="H150" s="87"/>
    </row>
    <row r="151" spans="3:8" s="86" customFormat="1" x14ac:dyDescent="0.2">
      <c r="C151" s="108"/>
      <c r="D151" s="108"/>
      <c r="H151" s="87"/>
    </row>
    <row r="152" spans="3:8" s="86" customFormat="1" x14ac:dyDescent="0.2">
      <c r="C152" s="108"/>
      <c r="D152" s="108"/>
      <c r="H152" s="87"/>
    </row>
    <row r="153" spans="3:8" s="86" customFormat="1" x14ac:dyDescent="0.2">
      <c r="C153" s="108"/>
      <c r="D153" s="108"/>
      <c r="H153" s="87"/>
    </row>
    <row r="154" spans="3:8" s="86" customFormat="1" x14ac:dyDescent="0.2">
      <c r="C154" s="108"/>
      <c r="D154" s="108"/>
      <c r="H154" s="87"/>
    </row>
    <row r="155" spans="3:8" s="86" customFormat="1" x14ac:dyDescent="0.2">
      <c r="C155" s="108"/>
      <c r="D155" s="108"/>
      <c r="H155" s="87"/>
    </row>
    <row r="156" spans="3:8" s="86" customFormat="1" x14ac:dyDescent="0.2">
      <c r="C156" s="108"/>
      <c r="D156" s="108"/>
      <c r="H156" s="87"/>
    </row>
    <row r="157" spans="3:8" s="86" customFormat="1" x14ac:dyDescent="0.2">
      <c r="C157" s="108"/>
      <c r="D157" s="108"/>
      <c r="H157" s="87"/>
    </row>
    <row r="158" spans="3:8" s="86" customFormat="1" x14ac:dyDescent="0.2">
      <c r="C158" s="108"/>
      <c r="D158" s="108"/>
      <c r="H158" s="87"/>
    </row>
    <row r="159" spans="3:8" s="86" customFormat="1" x14ac:dyDescent="0.2">
      <c r="C159" s="108"/>
      <c r="D159" s="108"/>
      <c r="H159" s="87"/>
    </row>
    <row r="160" spans="3:8" s="86" customFormat="1" x14ac:dyDescent="0.2">
      <c r="C160" s="108"/>
      <c r="D160" s="108"/>
      <c r="H160" s="87"/>
    </row>
    <row r="161" spans="3:8" s="86" customFormat="1" x14ac:dyDescent="0.2">
      <c r="C161" s="108"/>
      <c r="D161" s="108"/>
      <c r="H161" s="87"/>
    </row>
    <row r="162" spans="3:8" s="86" customFormat="1" x14ac:dyDescent="0.2">
      <c r="C162" s="108"/>
      <c r="D162" s="108"/>
      <c r="H162" s="87"/>
    </row>
    <row r="163" spans="3:8" s="86" customFormat="1" x14ac:dyDescent="0.2">
      <c r="C163" s="108"/>
      <c r="D163" s="108"/>
      <c r="H163" s="87"/>
    </row>
    <row r="164" spans="3:8" s="86" customFormat="1" x14ac:dyDescent="0.2">
      <c r="C164" s="108"/>
      <c r="D164" s="108"/>
      <c r="H164" s="87"/>
    </row>
    <row r="165" spans="3:8" s="86" customFormat="1" x14ac:dyDescent="0.2">
      <c r="C165" s="108"/>
      <c r="D165" s="108"/>
      <c r="H165" s="87"/>
    </row>
    <row r="166" spans="3:8" s="86" customFormat="1" x14ac:dyDescent="0.2">
      <c r="C166" s="108"/>
      <c r="D166" s="108"/>
      <c r="H166" s="87"/>
    </row>
    <row r="167" spans="3:8" s="86" customFormat="1" x14ac:dyDescent="0.2">
      <c r="C167" s="108"/>
      <c r="D167" s="108"/>
      <c r="H167" s="87"/>
    </row>
    <row r="168" spans="3:8" s="86" customFormat="1" x14ac:dyDescent="0.2">
      <c r="C168" s="108"/>
      <c r="D168" s="108"/>
      <c r="H168" s="87"/>
    </row>
    <row r="169" spans="3:8" s="86" customFormat="1" x14ac:dyDescent="0.2">
      <c r="C169" s="108"/>
      <c r="D169" s="108"/>
      <c r="H169" s="87"/>
    </row>
    <row r="170" spans="3:8" s="86" customFormat="1" x14ac:dyDescent="0.2">
      <c r="C170" s="108"/>
      <c r="D170" s="108"/>
      <c r="H170" s="87"/>
    </row>
    <row r="171" spans="3:8" s="86" customFormat="1" x14ac:dyDescent="0.2">
      <c r="C171" s="108"/>
      <c r="D171" s="108"/>
      <c r="H171" s="87"/>
    </row>
    <row r="172" spans="3:8" s="86" customFormat="1" x14ac:dyDescent="0.2">
      <c r="C172" s="108"/>
      <c r="D172" s="108"/>
      <c r="H172" s="87"/>
    </row>
    <row r="173" spans="3:8" s="86" customFormat="1" x14ac:dyDescent="0.2">
      <c r="C173" s="108"/>
      <c r="D173" s="108"/>
      <c r="H173" s="87"/>
    </row>
    <row r="174" spans="3:8" s="86" customFormat="1" x14ac:dyDescent="0.2">
      <c r="C174" s="108"/>
      <c r="D174" s="108"/>
      <c r="H174" s="87"/>
    </row>
    <row r="175" spans="3:8" s="86" customFormat="1" x14ac:dyDescent="0.2">
      <c r="C175" s="108"/>
      <c r="D175" s="108"/>
      <c r="H175" s="87"/>
    </row>
    <row r="176" spans="3:8" s="86" customFormat="1" x14ac:dyDescent="0.2">
      <c r="C176" s="108"/>
      <c r="D176" s="108"/>
      <c r="H176" s="87"/>
    </row>
    <row r="177" spans="3:8" s="86" customFormat="1" x14ac:dyDescent="0.2">
      <c r="C177" s="108"/>
      <c r="D177" s="108"/>
      <c r="H177" s="87"/>
    </row>
    <row r="178" spans="3:8" s="86" customFormat="1" x14ac:dyDescent="0.2">
      <c r="C178" s="108"/>
      <c r="D178" s="108"/>
      <c r="H178" s="87"/>
    </row>
    <row r="179" spans="3:8" s="86" customFormat="1" x14ac:dyDescent="0.2">
      <c r="C179" s="108"/>
      <c r="D179" s="108"/>
      <c r="H179" s="87"/>
    </row>
    <row r="180" spans="3:8" s="86" customFormat="1" x14ac:dyDescent="0.2">
      <c r="C180" s="108"/>
      <c r="D180" s="108"/>
      <c r="H180" s="87"/>
    </row>
    <row r="181" spans="3:8" s="86" customFormat="1" x14ac:dyDescent="0.2">
      <c r="C181" s="108"/>
      <c r="D181" s="108"/>
      <c r="H181" s="87"/>
    </row>
    <row r="182" spans="3:8" s="86" customFormat="1" x14ac:dyDescent="0.2">
      <c r="C182" s="108"/>
      <c r="D182" s="108"/>
      <c r="H182" s="87"/>
    </row>
    <row r="183" spans="3:8" s="86" customFormat="1" x14ac:dyDescent="0.2">
      <c r="C183" s="108"/>
      <c r="D183" s="108"/>
      <c r="H183" s="87"/>
    </row>
    <row r="184" spans="3:8" s="86" customFormat="1" x14ac:dyDescent="0.2">
      <c r="C184" s="108"/>
      <c r="D184" s="108"/>
      <c r="H184" s="87"/>
    </row>
    <row r="185" spans="3:8" s="86" customFormat="1" x14ac:dyDescent="0.2">
      <c r="C185" s="108"/>
      <c r="D185" s="108"/>
      <c r="H185" s="87"/>
    </row>
    <row r="186" spans="3:8" s="86" customFormat="1" x14ac:dyDescent="0.2">
      <c r="C186" s="108"/>
      <c r="D186" s="108"/>
      <c r="H186" s="87"/>
    </row>
    <row r="187" spans="3:8" s="86" customFormat="1" x14ac:dyDescent="0.2">
      <c r="C187" s="108"/>
      <c r="D187" s="108"/>
      <c r="H187" s="87"/>
    </row>
    <row r="188" spans="3:8" s="86" customFormat="1" x14ac:dyDescent="0.2">
      <c r="C188" s="108"/>
      <c r="D188" s="108"/>
      <c r="H188" s="87"/>
    </row>
    <row r="189" spans="3:8" s="86" customFormat="1" x14ac:dyDescent="0.2">
      <c r="C189" s="108"/>
      <c r="D189" s="108"/>
      <c r="H189" s="87"/>
    </row>
    <row r="190" spans="3:8" s="86" customFormat="1" x14ac:dyDescent="0.2">
      <c r="C190" s="108"/>
      <c r="D190" s="108"/>
      <c r="H190" s="87"/>
    </row>
    <row r="191" spans="3:8" s="86" customFormat="1" x14ac:dyDescent="0.2">
      <c r="C191" s="108"/>
      <c r="D191" s="108"/>
      <c r="H191" s="87"/>
    </row>
    <row r="192" spans="3:8" s="86" customFormat="1" x14ac:dyDescent="0.2">
      <c r="C192" s="108"/>
      <c r="D192" s="108"/>
      <c r="H192" s="87"/>
    </row>
    <row r="193" spans="3:8" s="86" customFormat="1" x14ac:dyDescent="0.2">
      <c r="C193" s="108"/>
      <c r="D193" s="108"/>
      <c r="H193" s="87"/>
    </row>
    <row r="194" spans="3:8" s="86" customFormat="1" x14ac:dyDescent="0.2">
      <c r="C194" s="108"/>
      <c r="D194" s="108"/>
      <c r="H194" s="87"/>
    </row>
    <row r="195" spans="3:8" s="86" customFormat="1" x14ac:dyDescent="0.2">
      <c r="C195" s="108"/>
      <c r="D195" s="108"/>
      <c r="H195" s="87"/>
    </row>
    <row r="196" spans="3:8" s="86" customFormat="1" x14ac:dyDescent="0.2">
      <c r="C196" s="108"/>
      <c r="D196" s="108"/>
      <c r="H196" s="87"/>
    </row>
    <row r="197" spans="3:8" s="86" customFormat="1" x14ac:dyDescent="0.2">
      <c r="C197" s="108"/>
      <c r="D197" s="108"/>
      <c r="H197" s="87"/>
    </row>
    <row r="198" spans="3:8" s="86" customFormat="1" x14ac:dyDescent="0.2">
      <c r="C198" s="108"/>
      <c r="D198" s="108"/>
      <c r="H198" s="87"/>
    </row>
    <row r="199" spans="3:8" s="86" customFormat="1" x14ac:dyDescent="0.2">
      <c r="C199" s="108"/>
      <c r="D199" s="108"/>
      <c r="H199" s="87"/>
    </row>
    <row r="200" spans="3:8" s="86" customFormat="1" x14ac:dyDescent="0.2">
      <c r="C200" s="108"/>
      <c r="D200" s="108"/>
      <c r="H200" s="87"/>
    </row>
    <row r="201" spans="3:8" s="86" customFormat="1" x14ac:dyDescent="0.2">
      <c r="C201" s="108"/>
      <c r="D201" s="108"/>
      <c r="H201" s="87"/>
    </row>
    <row r="202" spans="3:8" s="86" customFormat="1" x14ac:dyDescent="0.2">
      <c r="C202" s="108"/>
      <c r="D202" s="108"/>
      <c r="H202" s="87"/>
    </row>
    <row r="203" spans="3:8" s="86" customFormat="1" x14ac:dyDescent="0.2">
      <c r="C203" s="108"/>
      <c r="D203" s="108"/>
      <c r="H203" s="87"/>
    </row>
    <row r="204" spans="3:8" s="86" customFormat="1" x14ac:dyDescent="0.2">
      <c r="C204" s="108"/>
      <c r="D204" s="108"/>
      <c r="H204" s="87"/>
    </row>
    <row r="205" spans="3:8" s="86" customFormat="1" x14ac:dyDescent="0.2">
      <c r="C205" s="108"/>
      <c r="D205" s="108"/>
      <c r="H205" s="87"/>
    </row>
    <row r="206" spans="3:8" s="86" customFormat="1" x14ac:dyDescent="0.2">
      <c r="C206" s="108"/>
      <c r="D206" s="108"/>
      <c r="H206" s="87"/>
    </row>
    <row r="207" spans="3:8" s="86" customFormat="1" x14ac:dyDescent="0.2">
      <c r="C207" s="108"/>
      <c r="D207" s="108"/>
      <c r="H207" s="87"/>
    </row>
    <row r="208" spans="3:8" s="86" customFormat="1" x14ac:dyDescent="0.2">
      <c r="C208" s="108"/>
      <c r="D208" s="108"/>
      <c r="H208" s="87"/>
    </row>
    <row r="209" spans="3:8" s="86" customFormat="1" x14ac:dyDescent="0.2">
      <c r="C209" s="108"/>
      <c r="D209" s="108"/>
      <c r="H209" s="87"/>
    </row>
    <row r="210" spans="3:8" s="86" customFormat="1" x14ac:dyDescent="0.2">
      <c r="C210" s="108"/>
      <c r="D210" s="108"/>
      <c r="H210" s="87"/>
    </row>
    <row r="211" spans="3:8" s="86" customFormat="1" x14ac:dyDescent="0.2">
      <c r="C211" s="108"/>
      <c r="D211" s="108"/>
      <c r="H211" s="87"/>
    </row>
    <row r="212" spans="3:8" s="86" customFormat="1" x14ac:dyDescent="0.2">
      <c r="C212" s="108"/>
      <c r="D212" s="108"/>
      <c r="H212" s="87"/>
    </row>
    <row r="213" spans="3:8" s="86" customFormat="1" x14ac:dyDescent="0.2">
      <c r="C213" s="108"/>
      <c r="D213" s="108"/>
      <c r="H213" s="87"/>
    </row>
    <row r="214" spans="3:8" s="86" customFormat="1" x14ac:dyDescent="0.2">
      <c r="C214" s="108"/>
      <c r="D214" s="108"/>
      <c r="H214" s="87"/>
    </row>
    <row r="215" spans="3:8" s="86" customFormat="1" x14ac:dyDescent="0.2">
      <c r="C215" s="108"/>
      <c r="D215" s="108"/>
      <c r="H215" s="87"/>
    </row>
    <row r="216" spans="3:8" s="86" customFormat="1" x14ac:dyDescent="0.2">
      <c r="C216" s="108"/>
      <c r="D216" s="108"/>
      <c r="H216" s="87"/>
    </row>
    <row r="217" spans="3:8" s="86" customFormat="1" x14ac:dyDescent="0.2">
      <c r="C217" s="108"/>
      <c r="D217" s="108"/>
      <c r="H217" s="87"/>
    </row>
    <row r="218" spans="3:8" s="86" customFormat="1" x14ac:dyDescent="0.2">
      <c r="C218" s="108"/>
      <c r="D218" s="108"/>
      <c r="H218" s="87"/>
    </row>
    <row r="219" spans="3:8" s="86" customFormat="1" x14ac:dyDescent="0.2">
      <c r="C219" s="108"/>
      <c r="D219" s="108"/>
      <c r="H219" s="87"/>
    </row>
    <row r="220" spans="3:8" s="86" customFormat="1" x14ac:dyDescent="0.2">
      <c r="C220" s="108"/>
      <c r="D220" s="108"/>
      <c r="H220" s="87"/>
    </row>
    <row r="221" spans="3:8" s="86" customFormat="1" x14ac:dyDescent="0.2">
      <c r="C221" s="108"/>
      <c r="D221" s="108"/>
      <c r="H221" s="87"/>
    </row>
    <row r="222" spans="3:8" s="86" customFormat="1" x14ac:dyDescent="0.2">
      <c r="C222" s="108"/>
      <c r="D222" s="108"/>
      <c r="H222" s="87"/>
    </row>
    <row r="223" spans="3:8" s="86" customFormat="1" x14ac:dyDescent="0.2">
      <c r="C223" s="108"/>
      <c r="D223" s="108"/>
      <c r="H223" s="87"/>
    </row>
    <row r="224" spans="3:8" s="86" customFormat="1" x14ac:dyDescent="0.2">
      <c r="C224" s="108"/>
      <c r="D224" s="108"/>
      <c r="H224" s="87"/>
    </row>
    <row r="225" spans="3:8" s="86" customFormat="1" x14ac:dyDescent="0.2">
      <c r="C225" s="108"/>
      <c r="D225" s="108"/>
      <c r="H225" s="87"/>
    </row>
    <row r="226" spans="3:8" s="86" customFormat="1" x14ac:dyDescent="0.2">
      <c r="C226" s="108"/>
      <c r="D226" s="108"/>
      <c r="H226" s="87"/>
    </row>
    <row r="227" spans="3:8" s="86" customFormat="1" x14ac:dyDescent="0.2">
      <c r="C227" s="108"/>
      <c r="D227" s="108"/>
      <c r="H227" s="87"/>
    </row>
    <row r="228" spans="3:8" s="86" customFormat="1" x14ac:dyDescent="0.2">
      <c r="C228" s="108"/>
      <c r="D228" s="108"/>
      <c r="H228" s="87"/>
    </row>
    <row r="229" spans="3:8" s="86" customFormat="1" x14ac:dyDescent="0.2">
      <c r="C229" s="108"/>
      <c r="D229" s="108"/>
      <c r="H229" s="87"/>
    </row>
    <row r="230" spans="3:8" s="86" customFormat="1" x14ac:dyDescent="0.2">
      <c r="C230" s="108"/>
      <c r="D230" s="108"/>
      <c r="H230" s="87"/>
    </row>
    <row r="231" spans="3:8" s="86" customFormat="1" x14ac:dyDescent="0.2">
      <c r="C231" s="108"/>
      <c r="D231" s="108"/>
      <c r="H231" s="87"/>
    </row>
    <row r="232" spans="3:8" s="86" customFormat="1" x14ac:dyDescent="0.2">
      <c r="C232" s="108"/>
      <c r="D232" s="108"/>
      <c r="H232" s="87"/>
    </row>
    <row r="233" spans="3:8" s="86" customFormat="1" x14ac:dyDescent="0.2">
      <c r="C233" s="108"/>
      <c r="D233" s="108"/>
      <c r="H233" s="87"/>
    </row>
    <row r="234" spans="3:8" s="86" customFormat="1" x14ac:dyDescent="0.2">
      <c r="C234" s="108"/>
      <c r="D234" s="108"/>
      <c r="H234" s="87"/>
    </row>
    <row r="235" spans="3:8" s="86" customFormat="1" x14ac:dyDescent="0.2">
      <c r="C235" s="108"/>
      <c r="D235" s="108"/>
      <c r="H235" s="87"/>
    </row>
    <row r="236" spans="3:8" s="86" customFormat="1" x14ac:dyDescent="0.2">
      <c r="C236" s="108"/>
      <c r="D236" s="108"/>
      <c r="H236" s="87"/>
    </row>
    <row r="237" spans="3:8" s="86" customFormat="1" x14ac:dyDescent="0.2">
      <c r="C237" s="108"/>
      <c r="D237" s="108"/>
      <c r="H237" s="87"/>
    </row>
    <row r="238" spans="3:8" s="86" customFormat="1" x14ac:dyDescent="0.2">
      <c r="C238" s="108"/>
      <c r="D238" s="108"/>
      <c r="H238" s="87"/>
    </row>
    <row r="239" spans="3:8" s="86" customFormat="1" x14ac:dyDescent="0.2">
      <c r="C239" s="108"/>
      <c r="D239" s="108"/>
      <c r="H239" s="87"/>
    </row>
    <row r="240" spans="3:8" s="86" customFormat="1" x14ac:dyDescent="0.2">
      <c r="C240" s="108"/>
      <c r="D240" s="108"/>
      <c r="H240" s="87"/>
    </row>
    <row r="241" spans="3:8" s="86" customFormat="1" x14ac:dyDescent="0.2">
      <c r="C241" s="108"/>
      <c r="D241" s="108"/>
      <c r="H241" s="87"/>
    </row>
    <row r="242" spans="3:8" s="86" customFormat="1" x14ac:dyDescent="0.2">
      <c r="C242" s="108"/>
      <c r="D242" s="108"/>
      <c r="H242" s="87"/>
    </row>
    <row r="243" spans="3:8" s="86" customFormat="1" x14ac:dyDescent="0.2">
      <c r="C243" s="108"/>
      <c r="D243" s="108"/>
      <c r="H243" s="87"/>
    </row>
    <row r="244" spans="3:8" s="86" customFormat="1" x14ac:dyDescent="0.2">
      <c r="C244" s="108"/>
      <c r="D244" s="108"/>
      <c r="H244" s="87"/>
    </row>
    <row r="245" spans="3:8" s="86" customFormat="1" x14ac:dyDescent="0.2">
      <c r="C245" s="108"/>
      <c r="D245" s="108"/>
      <c r="H245" s="87"/>
    </row>
    <row r="246" spans="3:8" s="86" customFormat="1" x14ac:dyDescent="0.2">
      <c r="C246" s="108"/>
      <c r="D246" s="108"/>
      <c r="H246" s="87"/>
    </row>
    <row r="247" spans="3:8" s="86" customFormat="1" x14ac:dyDescent="0.2">
      <c r="C247" s="108"/>
      <c r="D247" s="108"/>
      <c r="H247" s="87"/>
    </row>
    <row r="248" spans="3:8" s="86" customFormat="1" x14ac:dyDescent="0.2">
      <c r="C248" s="108"/>
      <c r="D248" s="108"/>
      <c r="H248" s="87"/>
    </row>
    <row r="249" spans="3:8" s="86" customFormat="1" x14ac:dyDescent="0.2">
      <c r="C249" s="108"/>
      <c r="D249" s="108"/>
      <c r="H249" s="87"/>
    </row>
    <row r="250" spans="3:8" s="86" customFormat="1" x14ac:dyDescent="0.2">
      <c r="C250" s="108"/>
      <c r="D250" s="108"/>
      <c r="H250" s="87"/>
    </row>
    <row r="251" spans="3:8" s="86" customFormat="1" x14ac:dyDescent="0.2">
      <c r="C251" s="108"/>
      <c r="D251" s="108"/>
      <c r="H251" s="87"/>
    </row>
    <row r="252" spans="3:8" s="86" customFormat="1" x14ac:dyDescent="0.2">
      <c r="C252" s="108"/>
      <c r="D252" s="108"/>
      <c r="H252" s="87"/>
    </row>
    <row r="253" spans="3:8" s="86" customFormat="1" x14ac:dyDescent="0.2">
      <c r="C253" s="108"/>
      <c r="D253" s="108"/>
      <c r="H253" s="87"/>
    </row>
    <row r="254" spans="3:8" s="86" customFormat="1" x14ac:dyDescent="0.2">
      <c r="C254" s="108"/>
      <c r="D254" s="108"/>
      <c r="H254" s="87"/>
    </row>
    <row r="255" spans="3:8" s="86" customFormat="1" x14ac:dyDescent="0.2">
      <c r="C255" s="108"/>
      <c r="D255" s="108"/>
      <c r="H255" s="87"/>
    </row>
    <row r="256" spans="3:8" s="86" customFormat="1" x14ac:dyDescent="0.2">
      <c r="C256" s="108"/>
      <c r="D256" s="108"/>
      <c r="H256" s="87"/>
    </row>
    <row r="257" spans="3:8" s="86" customFormat="1" x14ac:dyDescent="0.2">
      <c r="C257" s="108"/>
      <c r="D257" s="108"/>
      <c r="H257" s="87"/>
    </row>
    <row r="258" spans="3:8" s="86" customFormat="1" x14ac:dyDescent="0.2">
      <c r="C258" s="108"/>
      <c r="D258" s="108"/>
      <c r="H258" s="87"/>
    </row>
    <row r="259" spans="3:8" s="86" customFormat="1" x14ac:dyDescent="0.2">
      <c r="C259" s="108"/>
      <c r="D259" s="108"/>
      <c r="H259" s="87"/>
    </row>
    <row r="260" spans="3:8" s="86" customFormat="1" x14ac:dyDescent="0.2">
      <c r="C260" s="108"/>
      <c r="D260" s="108"/>
      <c r="H260" s="87"/>
    </row>
    <row r="261" spans="3:8" s="86" customFormat="1" x14ac:dyDescent="0.2">
      <c r="C261" s="108"/>
      <c r="D261" s="108"/>
      <c r="H261" s="87"/>
    </row>
    <row r="262" spans="3:8" s="86" customFormat="1" x14ac:dyDescent="0.2">
      <c r="C262" s="108"/>
      <c r="D262" s="108"/>
      <c r="H262" s="87"/>
    </row>
    <row r="263" spans="3:8" s="86" customFormat="1" x14ac:dyDescent="0.2">
      <c r="C263" s="108"/>
      <c r="D263" s="108"/>
      <c r="H263" s="87"/>
    </row>
    <row r="264" spans="3:8" s="86" customFormat="1" x14ac:dyDescent="0.2">
      <c r="C264" s="108"/>
      <c r="D264" s="108"/>
      <c r="H264" s="87"/>
    </row>
    <row r="265" spans="3:8" s="86" customFormat="1" x14ac:dyDescent="0.2">
      <c r="C265" s="108"/>
      <c r="D265" s="108"/>
      <c r="H265" s="87"/>
    </row>
    <row r="266" spans="3:8" s="86" customFormat="1" x14ac:dyDescent="0.2">
      <c r="C266" s="108"/>
      <c r="D266" s="108"/>
      <c r="H266" s="87"/>
    </row>
    <row r="267" spans="3:8" s="86" customFormat="1" x14ac:dyDescent="0.2">
      <c r="C267" s="108"/>
      <c r="D267" s="108"/>
      <c r="H267" s="87"/>
    </row>
    <row r="268" spans="3:8" s="86" customFormat="1" x14ac:dyDescent="0.2">
      <c r="C268" s="108"/>
      <c r="D268" s="108"/>
      <c r="H268" s="87"/>
    </row>
    <row r="269" spans="3:8" s="86" customFormat="1" x14ac:dyDescent="0.2">
      <c r="C269" s="108"/>
      <c r="D269" s="108"/>
      <c r="H269" s="87"/>
    </row>
    <row r="270" spans="3:8" s="86" customFormat="1" x14ac:dyDescent="0.2">
      <c r="C270" s="108"/>
      <c r="D270" s="108"/>
      <c r="H270" s="87"/>
    </row>
    <row r="271" spans="3:8" s="86" customFormat="1" x14ac:dyDescent="0.2">
      <c r="C271" s="108"/>
      <c r="D271" s="108"/>
      <c r="H271" s="87"/>
    </row>
    <row r="272" spans="3:8" s="86" customFormat="1" x14ac:dyDescent="0.2">
      <c r="C272" s="108"/>
      <c r="D272" s="108"/>
      <c r="H272" s="87"/>
    </row>
    <row r="273" spans="3:8" s="86" customFormat="1" x14ac:dyDescent="0.2">
      <c r="C273" s="108"/>
      <c r="D273" s="108"/>
      <c r="H273" s="87"/>
    </row>
    <row r="274" spans="3:8" s="86" customFormat="1" x14ac:dyDescent="0.2">
      <c r="C274" s="108"/>
      <c r="D274" s="108"/>
      <c r="H274" s="87"/>
    </row>
    <row r="275" spans="3:8" s="86" customFormat="1" x14ac:dyDescent="0.2">
      <c r="C275" s="108"/>
      <c r="D275" s="108"/>
      <c r="H275" s="87"/>
    </row>
    <row r="276" spans="3:8" s="86" customFormat="1" x14ac:dyDescent="0.2">
      <c r="C276" s="108"/>
      <c r="D276" s="108"/>
      <c r="H276" s="87"/>
    </row>
    <row r="277" spans="3:8" s="86" customFormat="1" x14ac:dyDescent="0.2">
      <c r="C277" s="108"/>
      <c r="D277" s="108"/>
      <c r="H277" s="87"/>
    </row>
    <row r="278" spans="3:8" s="86" customFormat="1" x14ac:dyDescent="0.2">
      <c r="C278" s="108"/>
      <c r="D278" s="108"/>
      <c r="H278" s="87"/>
    </row>
    <row r="279" spans="3:8" s="86" customFormat="1" x14ac:dyDescent="0.2">
      <c r="C279" s="108"/>
      <c r="D279" s="108"/>
      <c r="H279" s="87"/>
    </row>
    <row r="280" spans="3:8" s="86" customFormat="1" x14ac:dyDescent="0.2">
      <c r="C280" s="108"/>
      <c r="D280" s="108"/>
      <c r="H280" s="87"/>
    </row>
    <row r="281" spans="3:8" s="86" customFormat="1" x14ac:dyDescent="0.2">
      <c r="C281" s="108"/>
      <c r="D281" s="108"/>
      <c r="H281" s="87"/>
    </row>
    <row r="282" spans="3:8" s="86" customFormat="1" x14ac:dyDescent="0.2">
      <c r="C282" s="108"/>
      <c r="D282" s="108"/>
      <c r="H282" s="87"/>
    </row>
    <row r="283" spans="3:8" s="86" customFormat="1" x14ac:dyDescent="0.2">
      <c r="C283" s="108"/>
      <c r="D283" s="108"/>
      <c r="H283" s="87"/>
    </row>
    <row r="284" spans="3:8" s="86" customFormat="1" x14ac:dyDescent="0.2">
      <c r="C284" s="108"/>
      <c r="D284" s="108"/>
      <c r="H284" s="87"/>
    </row>
    <row r="285" spans="3:8" s="86" customFormat="1" x14ac:dyDescent="0.2">
      <c r="C285" s="108"/>
      <c r="D285" s="108"/>
      <c r="H285" s="87"/>
    </row>
    <row r="286" spans="3:8" s="86" customFormat="1" x14ac:dyDescent="0.2">
      <c r="C286" s="108"/>
      <c r="D286" s="108"/>
      <c r="H286" s="87"/>
    </row>
    <row r="287" spans="3:8" s="86" customFormat="1" x14ac:dyDescent="0.2">
      <c r="C287" s="108"/>
      <c r="D287" s="108"/>
      <c r="H287" s="87"/>
    </row>
    <row r="288" spans="3:8" s="86" customFormat="1" x14ac:dyDescent="0.2">
      <c r="C288" s="108"/>
      <c r="D288" s="108"/>
      <c r="H288" s="87"/>
    </row>
    <row r="289" spans="3:8" s="86" customFormat="1" x14ac:dyDescent="0.2">
      <c r="C289" s="108"/>
      <c r="D289" s="108"/>
      <c r="H289" s="87"/>
    </row>
    <row r="290" spans="3:8" s="86" customFormat="1" x14ac:dyDescent="0.2">
      <c r="C290" s="108"/>
      <c r="D290" s="108"/>
      <c r="H290" s="87"/>
    </row>
    <row r="291" spans="3:8" s="86" customFormat="1" x14ac:dyDescent="0.2">
      <c r="C291" s="108"/>
      <c r="D291" s="108"/>
      <c r="H291" s="87"/>
    </row>
    <row r="292" spans="3:8" s="86" customFormat="1" x14ac:dyDescent="0.2">
      <c r="C292" s="108"/>
      <c r="D292" s="108"/>
      <c r="H292" s="87"/>
    </row>
    <row r="293" spans="3:8" s="86" customFormat="1" x14ac:dyDescent="0.2">
      <c r="C293" s="108"/>
      <c r="D293" s="108"/>
      <c r="H293" s="87"/>
    </row>
    <row r="294" spans="3:8" s="86" customFormat="1" x14ac:dyDescent="0.2">
      <c r="C294" s="108"/>
      <c r="D294" s="108"/>
      <c r="H294" s="87"/>
    </row>
    <row r="295" spans="3:8" s="86" customFormat="1" x14ac:dyDescent="0.2">
      <c r="C295" s="108"/>
      <c r="D295" s="108"/>
      <c r="H295" s="87"/>
    </row>
    <row r="296" spans="3:8" s="86" customFormat="1" x14ac:dyDescent="0.2">
      <c r="C296" s="108"/>
      <c r="D296" s="108"/>
      <c r="H296" s="87"/>
    </row>
    <row r="297" spans="3:8" s="86" customFormat="1" x14ac:dyDescent="0.2">
      <c r="C297" s="108"/>
      <c r="D297" s="108"/>
      <c r="H297" s="87"/>
    </row>
    <row r="298" spans="3:8" s="86" customFormat="1" x14ac:dyDescent="0.2">
      <c r="C298" s="108"/>
      <c r="D298" s="108"/>
      <c r="H298" s="87"/>
    </row>
    <row r="299" spans="3:8" s="86" customFormat="1" x14ac:dyDescent="0.2">
      <c r="C299" s="108"/>
      <c r="D299" s="108"/>
      <c r="H299" s="87"/>
    </row>
    <row r="300" spans="3:8" s="86" customFormat="1" x14ac:dyDescent="0.2">
      <c r="C300" s="108"/>
      <c r="D300" s="108"/>
      <c r="H300" s="87"/>
    </row>
    <row r="301" spans="3:8" s="86" customFormat="1" x14ac:dyDescent="0.2">
      <c r="C301" s="108"/>
      <c r="D301" s="108"/>
      <c r="H301" s="87"/>
    </row>
    <row r="302" spans="3:8" s="86" customFormat="1" x14ac:dyDescent="0.2">
      <c r="C302" s="108"/>
      <c r="D302" s="108"/>
      <c r="H302" s="87"/>
    </row>
    <row r="303" spans="3:8" s="86" customFormat="1" x14ac:dyDescent="0.2">
      <c r="C303" s="108"/>
      <c r="D303" s="108"/>
      <c r="H303" s="87"/>
    </row>
    <row r="304" spans="3:8" s="86" customFormat="1" x14ac:dyDescent="0.2">
      <c r="C304" s="108"/>
      <c r="D304" s="108"/>
      <c r="H304" s="87"/>
    </row>
    <row r="305" spans="3:8" s="86" customFormat="1" x14ac:dyDescent="0.2">
      <c r="C305" s="108"/>
      <c r="D305" s="108"/>
      <c r="H305" s="87"/>
    </row>
    <row r="306" spans="3:8" s="86" customFormat="1" x14ac:dyDescent="0.2">
      <c r="C306" s="108"/>
      <c r="D306" s="108"/>
      <c r="H306" s="87"/>
    </row>
    <row r="307" spans="3:8" s="86" customFormat="1" x14ac:dyDescent="0.2">
      <c r="C307" s="108"/>
      <c r="D307" s="108"/>
      <c r="H307" s="87"/>
    </row>
    <row r="308" spans="3:8" s="86" customFormat="1" x14ac:dyDescent="0.2">
      <c r="C308" s="108"/>
      <c r="D308" s="108"/>
      <c r="H308" s="87"/>
    </row>
    <row r="309" spans="3:8" s="86" customFormat="1" x14ac:dyDescent="0.2">
      <c r="C309" s="108"/>
      <c r="D309" s="108"/>
      <c r="H309" s="87"/>
    </row>
    <row r="310" spans="3:8" s="86" customFormat="1" x14ac:dyDescent="0.2">
      <c r="C310" s="108"/>
      <c r="D310" s="108"/>
      <c r="H310" s="87"/>
    </row>
    <row r="311" spans="3:8" s="86" customFormat="1" x14ac:dyDescent="0.2">
      <c r="C311" s="108"/>
      <c r="D311" s="108"/>
      <c r="H311" s="87"/>
    </row>
    <row r="312" spans="3:8" s="86" customFormat="1" x14ac:dyDescent="0.2">
      <c r="C312" s="108"/>
      <c r="D312" s="108"/>
      <c r="H312" s="87"/>
    </row>
    <row r="313" spans="3:8" s="86" customFormat="1" x14ac:dyDescent="0.2">
      <c r="C313" s="108"/>
      <c r="D313" s="108"/>
      <c r="H313" s="87"/>
    </row>
    <row r="314" spans="3:8" s="86" customFormat="1" x14ac:dyDescent="0.2">
      <c r="C314" s="108"/>
      <c r="D314" s="108"/>
      <c r="H314" s="87"/>
    </row>
    <row r="315" spans="3:8" s="86" customFormat="1" x14ac:dyDescent="0.2">
      <c r="C315" s="108"/>
      <c r="D315" s="108"/>
      <c r="H315" s="87"/>
    </row>
    <row r="316" spans="3:8" s="86" customFormat="1" x14ac:dyDescent="0.2">
      <c r="C316" s="108"/>
      <c r="D316" s="108"/>
      <c r="H316" s="87"/>
    </row>
    <row r="317" spans="3:8" s="86" customFormat="1" x14ac:dyDescent="0.2">
      <c r="C317" s="108"/>
      <c r="D317" s="108"/>
      <c r="H317" s="87"/>
    </row>
    <row r="318" spans="3:8" s="86" customFormat="1" x14ac:dyDescent="0.2">
      <c r="C318" s="108"/>
      <c r="D318" s="108"/>
      <c r="H318" s="87"/>
    </row>
    <row r="319" spans="3:8" s="86" customFormat="1" x14ac:dyDescent="0.2">
      <c r="C319" s="108"/>
      <c r="D319" s="108"/>
      <c r="H319" s="87"/>
    </row>
    <row r="320" spans="3:8" s="86" customFormat="1" x14ac:dyDescent="0.2">
      <c r="C320" s="108"/>
      <c r="D320" s="108"/>
      <c r="H320" s="87"/>
    </row>
    <row r="321" spans="3:8" s="86" customFormat="1" x14ac:dyDescent="0.2">
      <c r="C321" s="108"/>
      <c r="D321" s="108"/>
      <c r="H321" s="87"/>
    </row>
    <row r="322" spans="3:8" s="86" customFormat="1" x14ac:dyDescent="0.2">
      <c r="C322" s="108"/>
      <c r="D322" s="108"/>
      <c r="H322" s="87"/>
    </row>
    <row r="323" spans="3:8" s="86" customFormat="1" x14ac:dyDescent="0.2">
      <c r="C323" s="108"/>
      <c r="D323" s="108"/>
      <c r="H323" s="87"/>
    </row>
    <row r="324" spans="3:8" s="86" customFormat="1" x14ac:dyDescent="0.2">
      <c r="C324" s="108"/>
      <c r="D324" s="108"/>
      <c r="H324" s="87"/>
    </row>
    <row r="325" spans="3:8" s="86" customFormat="1" x14ac:dyDescent="0.2">
      <c r="C325" s="108"/>
      <c r="D325" s="108"/>
      <c r="H325" s="87"/>
    </row>
    <row r="326" spans="3:8" s="86" customFormat="1" x14ac:dyDescent="0.2">
      <c r="C326" s="108"/>
      <c r="D326" s="108"/>
      <c r="H326" s="87"/>
    </row>
    <row r="327" spans="3:8" s="86" customFormat="1" x14ac:dyDescent="0.2">
      <c r="C327" s="108"/>
      <c r="D327" s="108"/>
      <c r="H327" s="87"/>
    </row>
    <row r="328" spans="3:8" s="86" customFormat="1" x14ac:dyDescent="0.2">
      <c r="C328" s="108"/>
      <c r="D328" s="108"/>
      <c r="H328" s="87"/>
    </row>
    <row r="329" spans="3:8" s="86" customFormat="1" x14ac:dyDescent="0.2">
      <c r="C329" s="108"/>
      <c r="D329" s="108"/>
      <c r="H329" s="87"/>
    </row>
    <row r="330" spans="3:8" s="86" customFormat="1" x14ac:dyDescent="0.2">
      <c r="C330" s="108"/>
      <c r="D330" s="108"/>
      <c r="H330" s="87"/>
    </row>
    <row r="331" spans="3:8" s="86" customFormat="1" x14ac:dyDescent="0.2">
      <c r="C331" s="108"/>
      <c r="D331" s="108"/>
      <c r="H331" s="87"/>
    </row>
    <row r="332" spans="3:8" s="86" customFormat="1" x14ac:dyDescent="0.2">
      <c r="C332" s="108"/>
      <c r="D332" s="108"/>
      <c r="H332" s="87"/>
    </row>
    <row r="333" spans="3:8" s="86" customFormat="1" x14ac:dyDescent="0.2">
      <c r="C333" s="108"/>
      <c r="D333" s="108"/>
      <c r="H333" s="87"/>
    </row>
    <row r="334" spans="3:8" s="86" customFormat="1" x14ac:dyDescent="0.2">
      <c r="C334" s="108"/>
      <c r="D334" s="108"/>
      <c r="H334" s="87"/>
    </row>
    <row r="335" spans="3:8" s="86" customFormat="1" x14ac:dyDescent="0.2">
      <c r="C335" s="108"/>
      <c r="D335" s="108"/>
      <c r="H335" s="87"/>
    </row>
    <row r="336" spans="3:8" s="86" customFormat="1" x14ac:dyDescent="0.2">
      <c r="C336" s="108"/>
      <c r="D336" s="108"/>
      <c r="H336" s="87"/>
    </row>
    <row r="337" spans="3:8" s="86" customFormat="1" x14ac:dyDescent="0.2">
      <c r="C337" s="108"/>
      <c r="D337" s="108"/>
      <c r="H337" s="87"/>
    </row>
    <row r="338" spans="3:8" s="86" customFormat="1" x14ac:dyDescent="0.2">
      <c r="C338" s="108"/>
      <c r="D338" s="108"/>
      <c r="H338" s="87"/>
    </row>
    <row r="339" spans="3:8" s="86" customFormat="1" x14ac:dyDescent="0.2">
      <c r="C339" s="108"/>
      <c r="D339" s="108"/>
      <c r="H339" s="87"/>
    </row>
    <row r="340" spans="3:8" s="86" customFormat="1" x14ac:dyDescent="0.2">
      <c r="C340" s="108"/>
      <c r="D340" s="108"/>
      <c r="H340" s="87"/>
    </row>
    <row r="341" spans="3:8" s="86" customFormat="1" x14ac:dyDescent="0.2">
      <c r="C341" s="108"/>
      <c r="D341" s="108"/>
      <c r="H341" s="87"/>
    </row>
    <row r="342" spans="3:8" s="86" customFormat="1" x14ac:dyDescent="0.2">
      <c r="C342" s="108"/>
      <c r="D342" s="108"/>
      <c r="H342" s="87"/>
    </row>
    <row r="343" spans="3:8" s="86" customFormat="1" x14ac:dyDescent="0.2">
      <c r="C343" s="108"/>
      <c r="D343" s="108"/>
      <c r="H343" s="87"/>
    </row>
    <row r="344" spans="3:8" s="86" customFormat="1" x14ac:dyDescent="0.2">
      <c r="C344" s="108"/>
      <c r="D344" s="108"/>
      <c r="H344" s="87"/>
    </row>
    <row r="345" spans="3:8" s="86" customFormat="1" x14ac:dyDescent="0.2">
      <c r="C345" s="108"/>
      <c r="D345" s="108"/>
      <c r="H345" s="87"/>
    </row>
    <row r="346" spans="3:8" s="86" customFormat="1" x14ac:dyDescent="0.2">
      <c r="C346" s="108"/>
      <c r="D346" s="108"/>
      <c r="H346" s="87"/>
    </row>
    <row r="347" spans="3:8" s="86" customFormat="1" x14ac:dyDescent="0.2">
      <c r="C347" s="108"/>
      <c r="D347" s="108"/>
      <c r="H347" s="87"/>
    </row>
    <row r="348" spans="3:8" s="86" customFormat="1" x14ac:dyDescent="0.2">
      <c r="C348" s="108"/>
      <c r="D348" s="108"/>
      <c r="H348" s="87"/>
    </row>
    <row r="349" spans="3:8" s="86" customFormat="1" x14ac:dyDescent="0.2">
      <c r="C349" s="108"/>
      <c r="D349" s="108"/>
      <c r="H349" s="87"/>
    </row>
    <row r="350" spans="3:8" s="86" customFormat="1" x14ac:dyDescent="0.2">
      <c r="C350" s="108"/>
      <c r="D350" s="108"/>
      <c r="H350" s="87"/>
    </row>
    <row r="351" spans="3:8" s="86" customFormat="1" x14ac:dyDescent="0.2">
      <c r="C351" s="108"/>
      <c r="D351" s="108"/>
      <c r="H351" s="87"/>
    </row>
    <row r="352" spans="3:8" s="86" customFormat="1" x14ac:dyDescent="0.2">
      <c r="C352" s="108"/>
      <c r="D352" s="108"/>
      <c r="H352" s="87"/>
    </row>
    <row r="353" spans="3:8" s="86" customFormat="1" x14ac:dyDescent="0.2">
      <c r="C353" s="108"/>
      <c r="D353" s="108"/>
      <c r="H353" s="87"/>
    </row>
    <row r="354" spans="3:8" s="86" customFormat="1" x14ac:dyDescent="0.2">
      <c r="C354" s="108"/>
      <c r="D354" s="108"/>
      <c r="H354" s="87"/>
    </row>
    <row r="355" spans="3:8" s="86" customFormat="1" x14ac:dyDescent="0.2">
      <c r="C355" s="108"/>
      <c r="D355" s="108"/>
      <c r="H355" s="87"/>
    </row>
    <row r="356" spans="3:8" s="86" customFormat="1" x14ac:dyDescent="0.2">
      <c r="C356" s="108"/>
      <c r="D356" s="108"/>
      <c r="H356" s="87"/>
    </row>
    <row r="357" spans="3:8" s="86" customFormat="1" x14ac:dyDescent="0.2">
      <c r="C357" s="108"/>
      <c r="D357" s="108"/>
      <c r="H357" s="87"/>
    </row>
    <row r="358" spans="3:8" s="86" customFormat="1" x14ac:dyDescent="0.2">
      <c r="C358" s="108"/>
      <c r="D358" s="108"/>
      <c r="H358" s="87"/>
    </row>
    <row r="359" spans="3:8" s="86" customFormat="1" x14ac:dyDescent="0.2">
      <c r="C359" s="108"/>
      <c r="D359" s="108"/>
      <c r="H359" s="87"/>
    </row>
    <row r="360" spans="3:8" s="86" customFormat="1" x14ac:dyDescent="0.2">
      <c r="C360" s="108"/>
      <c r="D360" s="108"/>
      <c r="H360" s="87"/>
    </row>
    <row r="361" spans="3:8" s="86" customFormat="1" x14ac:dyDescent="0.2">
      <c r="C361" s="108"/>
      <c r="D361" s="108"/>
      <c r="H361" s="87"/>
    </row>
    <row r="362" spans="3:8" s="86" customFormat="1" x14ac:dyDescent="0.2">
      <c r="C362" s="108"/>
      <c r="D362" s="108"/>
      <c r="H362" s="87"/>
    </row>
    <row r="363" spans="3:8" s="86" customFormat="1" x14ac:dyDescent="0.2">
      <c r="C363" s="108"/>
      <c r="D363" s="108"/>
      <c r="H363" s="87"/>
    </row>
    <row r="364" spans="3:8" s="86" customFormat="1" x14ac:dyDescent="0.2">
      <c r="C364" s="108"/>
      <c r="D364" s="108"/>
      <c r="H364" s="87"/>
    </row>
    <row r="365" spans="3:8" s="86" customFormat="1" x14ac:dyDescent="0.2">
      <c r="C365" s="108"/>
      <c r="D365" s="108"/>
      <c r="H365" s="87"/>
    </row>
    <row r="366" spans="3:8" s="86" customFormat="1" x14ac:dyDescent="0.2">
      <c r="C366" s="108"/>
      <c r="D366" s="108"/>
      <c r="H366" s="87"/>
    </row>
    <row r="367" spans="3:8" s="86" customFormat="1" x14ac:dyDescent="0.2">
      <c r="C367" s="108"/>
      <c r="D367" s="108"/>
      <c r="H367" s="87"/>
    </row>
    <row r="368" spans="3:8" s="86" customFormat="1" x14ac:dyDescent="0.2">
      <c r="C368" s="108"/>
      <c r="D368" s="108"/>
      <c r="H368" s="87"/>
    </row>
    <row r="369" spans="3:8" s="86" customFormat="1" x14ac:dyDescent="0.2">
      <c r="C369" s="108"/>
      <c r="D369" s="108"/>
      <c r="H369" s="87"/>
    </row>
    <row r="370" spans="3:8" s="86" customFormat="1" x14ac:dyDescent="0.2">
      <c r="C370" s="108"/>
      <c r="D370" s="108"/>
      <c r="H370" s="87"/>
    </row>
    <row r="371" spans="3:8" s="86" customFormat="1" x14ac:dyDescent="0.2">
      <c r="C371" s="108"/>
      <c r="D371" s="108"/>
      <c r="H371" s="87"/>
    </row>
    <row r="372" spans="3:8" s="86" customFormat="1" x14ac:dyDescent="0.2">
      <c r="C372" s="108"/>
      <c r="D372" s="108"/>
      <c r="H372" s="87"/>
    </row>
    <row r="373" spans="3:8" s="86" customFormat="1" x14ac:dyDescent="0.2">
      <c r="C373" s="108"/>
      <c r="D373" s="108"/>
      <c r="H373" s="87"/>
    </row>
    <row r="374" spans="3:8" s="86" customFormat="1" x14ac:dyDescent="0.2">
      <c r="C374" s="108"/>
      <c r="D374" s="108"/>
      <c r="H374" s="87"/>
    </row>
    <row r="375" spans="3:8" s="86" customFormat="1" x14ac:dyDescent="0.2">
      <c r="C375" s="108"/>
      <c r="D375" s="108"/>
      <c r="H375" s="87"/>
    </row>
    <row r="376" spans="3:8" s="86" customFormat="1" x14ac:dyDescent="0.2">
      <c r="C376" s="108"/>
      <c r="D376" s="108"/>
      <c r="H376" s="87"/>
    </row>
    <row r="377" spans="3:8" s="86" customFormat="1" x14ac:dyDescent="0.2">
      <c r="C377" s="108"/>
      <c r="D377" s="108"/>
      <c r="H377" s="87"/>
    </row>
    <row r="378" spans="3:8" s="86" customFormat="1" x14ac:dyDescent="0.2">
      <c r="C378" s="108"/>
      <c r="D378" s="108"/>
      <c r="H378" s="87"/>
    </row>
    <row r="379" spans="3:8" s="86" customFormat="1" x14ac:dyDescent="0.2">
      <c r="C379" s="108"/>
      <c r="D379" s="108"/>
      <c r="H379" s="87"/>
    </row>
    <row r="380" spans="3:8" s="86" customFormat="1" x14ac:dyDescent="0.2">
      <c r="C380" s="108"/>
      <c r="D380" s="108"/>
      <c r="H380" s="87"/>
    </row>
    <row r="381" spans="3:8" s="86" customFormat="1" x14ac:dyDescent="0.2">
      <c r="C381" s="108"/>
      <c r="D381" s="108"/>
      <c r="H381" s="87"/>
    </row>
    <row r="382" spans="3:8" s="86" customFormat="1" x14ac:dyDescent="0.2">
      <c r="C382" s="108"/>
      <c r="D382" s="108"/>
      <c r="H382" s="87"/>
    </row>
    <row r="383" spans="3:8" s="86" customFormat="1" x14ac:dyDescent="0.2">
      <c r="C383" s="108"/>
      <c r="D383" s="108"/>
      <c r="H383" s="87"/>
    </row>
    <row r="384" spans="3:8" s="86" customFormat="1" x14ac:dyDescent="0.2">
      <c r="C384" s="108"/>
      <c r="D384" s="108"/>
      <c r="H384" s="87"/>
    </row>
    <row r="385" spans="3:8" s="86" customFormat="1" x14ac:dyDescent="0.2">
      <c r="C385" s="108"/>
      <c r="D385" s="108"/>
      <c r="H385" s="87"/>
    </row>
    <row r="386" spans="3:8" s="86" customFormat="1" x14ac:dyDescent="0.2">
      <c r="C386" s="108"/>
      <c r="D386" s="108"/>
      <c r="H386" s="87"/>
    </row>
    <row r="387" spans="3:8" s="86" customFormat="1" x14ac:dyDescent="0.2">
      <c r="C387" s="108"/>
      <c r="D387" s="108"/>
      <c r="H387" s="87"/>
    </row>
    <row r="388" spans="3:8" s="86" customFormat="1" x14ac:dyDescent="0.2">
      <c r="C388" s="108"/>
      <c r="D388" s="108"/>
      <c r="H388" s="87"/>
    </row>
    <row r="389" spans="3:8" s="86" customFormat="1" x14ac:dyDescent="0.2">
      <c r="C389" s="108"/>
      <c r="D389" s="108"/>
      <c r="H389" s="87"/>
    </row>
    <row r="390" spans="3:8" s="86" customFormat="1" x14ac:dyDescent="0.2">
      <c r="C390" s="108"/>
      <c r="D390" s="108"/>
      <c r="H390" s="87"/>
    </row>
    <row r="391" spans="3:8" s="86" customFormat="1" x14ac:dyDescent="0.2">
      <c r="C391" s="108"/>
      <c r="D391" s="108"/>
      <c r="H391" s="87"/>
    </row>
    <row r="392" spans="3:8" s="86" customFormat="1" x14ac:dyDescent="0.2">
      <c r="C392" s="108"/>
      <c r="D392" s="108"/>
      <c r="H392" s="87"/>
    </row>
    <row r="393" spans="3:8" s="86" customFormat="1" x14ac:dyDescent="0.2">
      <c r="C393" s="108"/>
      <c r="D393" s="108"/>
      <c r="H393" s="87"/>
    </row>
    <row r="394" spans="3:8" s="86" customFormat="1" x14ac:dyDescent="0.2">
      <c r="C394" s="108"/>
      <c r="D394" s="108"/>
      <c r="H394" s="87"/>
    </row>
    <row r="395" spans="3:8" s="86" customFormat="1" x14ac:dyDescent="0.2">
      <c r="C395" s="108"/>
      <c r="D395" s="108"/>
      <c r="H395" s="87"/>
    </row>
    <row r="396" spans="3:8" s="86" customFormat="1" x14ac:dyDescent="0.2">
      <c r="C396" s="108"/>
      <c r="D396" s="108"/>
      <c r="H396" s="87"/>
    </row>
    <row r="397" spans="3:8" s="86" customFormat="1" x14ac:dyDescent="0.2">
      <c r="C397" s="108"/>
      <c r="D397" s="108"/>
      <c r="H397" s="87"/>
    </row>
    <row r="398" spans="3:8" s="86" customFormat="1" x14ac:dyDescent="0.2">
      <c r="C398" s="108"/>
      <c r="D398" s="108"/>
      <c r="H398" s="87"/>
    </row>
    <row r="399" spans="3:8" s="86" customFormat="1" x14ac:dyDescent="0.2">
      <c r="C399" s="108"/>
      <c r="D399" s="108"/>
      <c r="H399" s="87"/>
    </row>
    <row r="400" spans="3:8" s="86" customFormat="1" x14ac:dyDescent="0.2">
      <c r="C400" s="108"/>
      <c r="D400" s="108"/>
      <c r="H400" s="87"/>
    </row>
    <row r="401" spans="3:8" s="86" customFormat="1" x14ac:dyDescent="0.2">
      <c r="C401" s="108"/>
      <c r="D401" s="108"/>
      <c r="H401" s="87"/>
    </row>
    <row r="402" spans="3:8" s="86" customFormat="1" x14ac:dyDescent="0.2">
      <c r="C402" s="108"/>
      <c r="D402" s="108"/>
      <c r="H402" s="87"/>
    </row>
    <row r="403" spans="3:8" s="86" customFormat="1" x14ac:dyDescent="0.2">
      <c r="C403" s="108"/>
      <c r="D403" s="108"/>
      <c r="H403" s="87"/>
    </row>
    <row r="404" spans="3:8" s="86" customFormat="1" x14ac:dyDescent="0.2">
      <c r="C404" s="108"/>
      <c r="D404" s="108"/>
      <c r="H404" s="87"/>
    </row>
    <row r="405" spans="3:8" s="86" customFormat="1" x14ac:dyDescent="0.2">
      <c r="C405" s="108"/>
      <c r="D405" s="108"/>
      <c r="H405" s="87"/>
    </row>
    <row r="406" spans="3:8" s="86" customFormat="1" x14ac:dyDescent="0.2">
      <c r="C406" s="108"/>
      <c r="D406" s="108"/>
      <c r="H406" s="87"/>
    </row>
    <row r="407" spans="3:8" s="86" customFormat="1" x14ac:dyDescent="0.2">
      <c r="C407" s="108"/>
      <c r="D407" s="108"/>
      <c r="H407" s="87"/>
    </row>
    <row r="408" spans="3:8" s="86" customFormat="1" x14ac:dyDescent="0.2">
      <c r="C408" s="108"/>
      <c r="D408" s="108"/>
      <c r="H408" s="87"/>
    </row>
    <row r="409" spans="3:8" s="86" customFormat="1" x14ac:dyDescent="0.2">
      <c r="C409" s="108"/>
      <c r="D409" s="108"/>
      <c r="H409" s="87"/>
    </row>
    <row r="410" spans="3:8" s="86" customFormat="1" x14ac:dyDescent="0.2">
      <c r="C410" s="108"/>
      <c r="D410" s="108"/>
      <c r="H410" s="87"/>
    </row>
    <row r="411" spans="3:8" s="86" customFormat="1" x14ac:dyDescent="0.2">
      <c r="C411" s="108"/>
      <c r="D411" s="108"/>
      <c r="H411" s="87"/>
    </row>
    <row r="412" spans="3:8" s="86" customFormat="1" x14ac:dyDescent="0.2">
      <c r="C412" s="108"/>
      <c r="D412" s="108"/>
      <c r="H412" s="87"/>
    </row>
    <row r="413" spans="3:8" s="86" customFormat="1" x14ac:dyDescent="0.2">
      <c r="C413" s="108"/>
      <c r="D413" s="108"/>
      <c r="H413" s="87"/>
    </row>
    <row r="414" spans="3:8" s="86" customFormat="1" x14ac:dyDescent="0.2">
      <c r="C414" s="108"/>
      <c r="D414" s="108"/>
      <c r="H414" s="87"/>
    </row>
    <row r="415" spans="3:8" s="86" customFormat="1" x14ac:dyDescent="0.2">
      <c r="C415" s="108"/>
      <c r="D415" s="108"/>
      <c r="H415" s="87"/>
    </row>
    <row r="416" spans="3:8" s="86" customFormat="1" x14ac:dyDescent="0.2">
      <c r="C416" s="108"/>
      <c r="D416" s="108"/>
      <c r="H416" s="87"/>
    </row>
    <row r="417" spans="3:8" s="86" customFormat="1" x14ac:dyDescent="0.2">
      <c r="C417" s="108"/>
      <c r="D417" s="108"/>
      <c r="H417" s="87"/>
    </row>
    <row r="418" spans="3:8" s="86" customFormat="1" x14ac:dyDescent="0.2">
      <c r="C418" s="108"/>
      <c r="D418" s="108"/>
      <c r="H418" s="87"/>
    </row>
    <row r="419" spans="3:8" s="86" customFormat="1" x14ac:dyDescent="0.2">
      <c r="C419" s="108"/>
      <c r="D419" s="108"/>
      <c r="H419" s="87"/>
    </row>
    <row r="420" spans="3:8" s="86" customFormat="1" x14ac:dyDescent="0.2">
      <c r="C420" s="108"/>
      <c r="D420" s="108"/>
      <c r="H420" s="87"/>
    </row>
    <row r="421" spans="3:8" s="86" customFormat="1" x14ac:dyDescent="0.2">
      <c r="C421" s="108"/>
      <c r="D421" s="108"/>
      <c r="H421" s="87"/>
    </row>
    <row r="422" spans="3:8" s="86" customFormat="1" x14ac:dyDescent="0.2">
      <c r="C422" s="108"/>
      <c r="D422" s="108"/>
      <c r="H422" s="87"/>
    </row>
    <row r="423" spans="3:8" s="86" customFormat="1" x14ac:dyDescent="0.2">
      <c r="C423" s="108"/>
      <c r="D423" s="108"/>
      <c r="H423" s="87"/>
    </row>
    <row r="424" spans="3:8" s="86" customFormat="1" x14ac:dyDescent="0.2">
      <c r="C424" s="108"/>
      <c r="D424" s="108"/>
      <c r="H424" s="87"/>
    </row>
    <row r="425" spans="3:8" s="86" customFormat="1" x14ac:dyDescent="0.2">
      <c r="C425" s="108"/>
      <c r="D425" s="108"/>
      <c r="H425" s="87"/>
    </row>
    <row r="426" spans="3:8" s="86" customFormat="1" x14ac:dyDescent="0.2">
      <c r="C426" s="108"/>
      <c r="D426" s="108"/>
      <c r="H426" s="87"/>
    </row>
    <row r="427" spans="3:8" s="86" customFormat="1" x14ac:dyDescent="0.2">
      <c r="C427" s="108"/>
      <c r="D427" s="108"/>
      <c r="H427" s="87"/>
    </row>
    <row r="428" spans="3:8" s="86" customFormat="1" x14ac:dyDescent="0.2">
      <c r="C428" s="108"/>
      <c r="D428" s="108"/>
      <c r="H428" s="87"/>
    </row>
    <row r="429" spans="3:8" s="86" customFormat="1" x14ac:dyDescent="0.2">
      <c r="C429" s="108"/>
      <c r="D429" s="108"/>
      <c r="H429" s="87"/>
    </row>
    <row r="430" spans="3:8" s="86" customFormat="1" x14ac:dyDescent="0.2">
      <c r="C430" s="108"/>
      <c r="D430" s="108"/>
      <c r="H430" s="87"/>
    </row>
    <row r="431" spans="3:8" s="86" customFormat="1" x14ac:dyDescent="0.2">
      <c r="C431" s="108"/>
      <c r="D431" s="108"/>
      <c r="H431" s="87"/>
    </row>
    <row r="432" spans="3:8" s="86" customFormat="1" x14ac:dyDescent="0.2">
      <c r="C432" s="108"/>
      <c r="D432" s="108"/>
      <c r="H432" s="87"/>
    </row>
    <row r="433" spans="3:8" s="86" customFormat="1" x14ac:dyDescent="0.2">
      <c r="C433" s="108"/>
      <c r="D433" s="108"/>
      <c r="H433" s="87"/>
    </row>
    <row r="434" spans="3:8" s="86" customFormat="1" x14ac:dyDescent="0.2">
      <c r="C434" s="108"/>
      <c r="D434" s="108"/>
      <c r="H434" s="87"/>
    </row>
    <row r="435" spans="3:8" s="86" customFormat="1" x14ac:dyDescent="0.2">
      <c r="C435" s="108"/>
      <c r="D435" s="108"/>
      <c r="H435" s="87"/>
    </row>
    <row r="436" spans="3:8" s="86" customFormat="1" x14ac:dyDescent="0.2">
      <c r="C436" s="108"/>
      <c r="D436" s="108"/>
      <c r="H436" s="87"/>
    </row>
    <row r="437" spans="3:8" s="86" customFormat="1" x14ac:dyDescent="0.2">
      <c r="C437" s="108"/>
      <c r="D437" s="108"/>
      <c r="H437" s="87"/>
    </row>
    <row r="438" spans="3:8" s="86" customFormat="1" x14ac:dyDescent="0.2">
      <c r="C438" s="108"/>
      <c r="D438" s="108"/>
      <c r="H438" s="87"/>
    </row>
    <row r="439" spans="3:8" s="86" customFormat="1" x14ac:dyDescent="0.2">
      <c r="C439" s="108"/>
      <c r="D439" s="108"/>
      <c r="H439" s="87"/>
    </row>
    <row r="440" spans="3:8" s="86" customFormat="1" x14ac:dyDescent="0.2">
      <c r="C440" s="108"/>
      <c r="D440" s="108"/>
      <c r="H440" s="87"/>
    </row>
    <row r="441" spans="3:8" s="86" customFormat="1" x14ac:dyDescent="0.2">
      <c r="C441" s="108"/>
      <c r="D441" s="108"/>
      <c r="H441" s="87"/>
    </row>
    <row r="442" spans="3:8" s="86" customFormat="1" x14ac:dyDescent="0.2">
      <c r="C442" s="108"/>
      <c r="D442" s="108"/>
      <c r="H442" s="87"/>
    </row>
    <row r="443" spans="3:8" s="86" customFormat="1" x14ac:dyDescent="0.2">
      <c r="C443" s="108"/>
      <c r="D443" s="108"/>
      <c r="H443" s="87"/>
    </row>
    <row r="444" spans="3:8" s="86" customFormat="1" x14ac:dyDescent="0.2">
      <c r="C444" s="108"/>
      <c r="D444" s="108"/>
      <c r="H444" s="87"/>
    </row>
    <row r="445" spans="3:8" s="86" customFormat="1" x14ac:dyDescent="0.2">
      <c r="C445" s="108"/>
      <c r="D445" s="108"/>
      <c r="H445" s="87"/>
    </row>
    <row r="446" spans="3:8" s="86" customFormat="1" x14ac:dyDescent="0.2">
      <c r="C446" s="108"/>
      <c r="D446" s="108"/>
      <c r="H446" s="87"/>
    </row>
    <row r="447" spans="3:8" s="86" customFormat="1" x14ac:dyDescent="0.2">
      <c r="C447" s="108"/>
      <c r="D447" s="108"/>
      <c r="H447" s="87"/>
    </row>
    <row r="448" spans="3:8" s="86" customFormat="1" x14ac:dyDescent="0.2">
      <c r="C448" s="108"/>
      <c r="D448" s="108"/>
      <c r="H448" s="87"/>
    </row>
    <row r="449" spans="3:8" s="86" customFormat="1" x14ac:dyDescent="0.2">
      <c r="C449" s="108"/>
      <c r="D449" s="108"/>
      <c r="H449" s="87"/>
    </row>
    <row r="450" spans="3:8" s="86" customFormat="1" x14ac:dyDescent="0.2">
      <c r="C450" s="108"/>
      <c r="D450" s="108"/>
      <c r="H450" s="87"/>
    </row>
    <row r="451" spans="3:8" s="86" customFormat="1" x14ac:dyDescent="0.2">
      <c r="C451" s="108"/>
      <c r="D451" s="108"/>
      <c r="H451" s="87"/>
    </row>
    <row r="452" spans="3:8" s="86" customFormat="1" x14ac:dyDescent="0.2">
      <c r="C452" s="108"/>
      <c r="D452" s="108"/>
      <c r="H452" s="87"/>
    </row>
    <row r="453" spans="3:8" s="86" customFormat="1" x14ac:dyDescent="0.2">
      <c r="C453" s="108"/>
      <c r="D453" s="108"/>
      <c r="H453" s="87"/>
    </row>
    <row r="454" spans="3:8" s="86" customFormat="1" x14ac:dyDescent="0.2">
      <c r="C454" s="108"/>
      <c r="D454" s="108"/>
      <c r="H454" s="87"/>
    </row>
    <row r="455" spans="3:8" s="86" customFormat="1" x14ac:dyDescent="0.2">
      <c r="C455" s="108"/>
      <c r="D455" s="108"/>
      <c r="H455" s="87"/>
    </row>
    <row r="456" spans="3:8" s="86" customFormat="1" x14ac:dyDescent="0.2">
      <c r="C456" s="108"/>
      <c r="D456" s="108"/>
      <c r="H456" s="87"/>
    </row>
    <row r="457" spans="3:8" s="86" customFormat="1" x14ac:dyDescent="0.2">
      <c r="C457" s="108"/>
      <c r="D457" s="108"/>
      <c r="H457" s="87"/>
    </row>
    <row r="458" spans="3:8" s="86" customFormat="1" x14ac:dyDescent="0.2">
      <c r="C458" s="108"/>
      <c r="D458" s="108"/>
      <c r="H458" s="87"/>
    </row>
    <row r="459" spans="3:8" s="86" customFormat="1" x14ac:dyDescent="0.2">
      <c r="C459" s="108"/>
      <c r="D459" s="108"/>
      <c r="H459" s="87"/>
    </row>
    <row r="460" spans="3:8" s="86" customFormat="1" x14ac:dyDescent="0.2">
      <c r="C460" s="108"/>
      <c r="D460" s="108"/>
      <c r="H460" s="87"/>
    </row>
    <row r="461" spans="3:8" s="86" customFormat="1" x14ac:dyDescent="0.2">
      <c r="C461" s="108"/>
      <c r="D461" s="108"/>
      <c r="H461" s="87"/>
    </row>
    <row r="462" spans="3:8" s="86" customFormat="1" x14ac:dyDescent="0.2">
      <c r="C462" s="108"/>
      <c r="D462" s="108"/>
      <c r="H462" s="87"/>
    </row>
    <row r="463" spans="3:8" s="86" customFormat="1" x14ac:dyDescent="0.2">
      <c r="C463" s="108"/>
      <c r="D463" s="108"/>
      <c r="H463" s="87"/>
    </row>
    <row r="464" spans="3:8" s="86" customFormat="1" x14ac:dyDescent="0.2">
      <c r="C464" s="108"/>
      <c r="D464" s="108"/>
      <c r="H464" s="87"/>
    </row>
    <row r="465" spans="3:8" s="86" customFormat="1" x14ac:dyDescent="0.2">
      <c r="C465" s="108"/>
      <c r="D465" s="108"/>
      <c r="H465" s="87"/>
    </row>
    <row r="466" spans="3:8" s="86" customFormat="1" x14ac:dyDescent="0.2">
      <c r="C466" s="108"/>
      <c r="D466" s="108"/>
      <c r="H466" s="87"/>
    </row>
    <row r="467" spans="3:8" s="86" customFormat="1" x14ac:dyDescent="0.2">
      <c r="C467" s="108"/>
      <c r="D467" s="108"/>
      <c r="H467" s="87"/>
    </row>
    <row r="468" spans="3:8" s="86" customFormat="1" x14ac:dyDescent="0.2">
      <c r="C468" s="108"/>
      <c r="D468" s="108"/>
      <c r="H468" s="87"/>
    </row>
    <row r="469" spans="3:8" s="86" customFormat="1" x14ac:dyDescent="0.2">
      <c r="C469" s="108"/>
      <c r="D469" s="108"/>
      <c r="H469" s="87"/>
    </row>
    <row r="470" spans="3:8" s="86" customFormat="1" x14ac:dyDescent="0.2">
      <c r="C470" s="108"/>
      <c r="D470" s="108"/>
      <c r="H470" s="87"/>
    </row>
    <row r="471" spans="3:8" s="86" customFormat="1" x14ac:dyDescent="0.2">
      <c r="C471" s="108"/>
      <c r="D471" s="108"/>
      <c r="H471" s="87"/>
    </row>
    <row r="472" spans="3:8" s="86" customFormat="1" x14ac:dyDescent="0.2">
      <c r="C472" s="108"/>
      <c r="D472" s="108"/>
      <c r="H472" s="87"/>
    </row>
    <row r="473" spans="3:8" s="86" customFormat="1" x14ac:dyDescent="0.2">
      <c r="C473" s="108"/>
      <c r="D473" s="108"/>
      <c r="H473" s="87"/>
    </row>
    <row r="474" spans="3:8" s="86" customFormat="1" x14ac:dyDescent="0.2">
      <c r="C474" s="108"/>
      <c r="D474" s="108"/>
      <c r="H474" s="87"/>
    </row>
    <row r="475" spans="3:8" s="86" customFormat="1" x14ac:dyDescent="0.2">
      <c r="C475" s="108"/>
      <c r="D475" s="108"/>
      <c r="H475" s="87"/>
    </row>
    <row r="476" spans="3:8" s="86" customFormat="1" x14ac:dyDescent="0.2">
      <c r="C476" s="108"/>
      <c r="D476" s="108"/>
      <c r="H476" s="87"/>
    </row>
    <row r="477" spans="3:8" s="86" customFormat="1" x14ac:dyDescent="0.2">
      <c r="C477" s="108"/>
      <c r="D477" s="108"/>
      <c r="H477" s="87"/>
    </row>
    <row r="478" spans="3:8" s="86" customFormat="1" x14ac:dyDescent="0.2">
      <c r="C478" s="108"/>
      <c r="D478" s="108"/>
      <c r="H478" s="87"/>
    </row>
    <row r="479" spans="3:8" s="86" customFormat="1" x14ac:dyDescent="0.2">
      <c r="C479" s="108"/>
      <c r="D479" s="108"/>
      <c r="H479" s="87"/>
    </row>
    <row r="480" spans="3:8" s="86" customFormat="1" x14ac:dyDescent="0.2">
      <c r="C480" s="108"/>
      <c r="D480" s="108"/>
      <c r="H480" s="87"/>
    </row>
    <row r="481" spans="3:8" s="86" customFormat="1" x14ac:dyDescent="0.2">
      <c r="C481" s="108"/>
      <c r="D481" s="108"/>
      <c r="H481" s="87"/>
    </row>
    <row r="482" spans="3:8" s="86" customFormat="1" x14ac:dyDescent="0.2">
      <c r="C482" s="108"/>
      <c r="D482" s="108"/>
      <c r="H482" s="87"/>
    </row>
    <row r="483" spans="3:8" s="86" customFormat="1" x14ac:dyDescent="0.2">
      <c r="C483" s="108"/>
      <c r="D483" s="108"/>
      <c r="H483" s="87"/>
    </row>
    <row r="484" spans="3:8" s="86" customFormat="1" x14ac:dyDescent="0.2">
      <c r="C484" s="108"/>
      <c r="D484" s="108"/>
      <c r="H484" s="87"/>
    </row>
    <row r="485" spans="3:8" s="86" customFormat="1" x14ac:dyDescent="0.2">
      <c r="C485" s="108"/>
      <c r="D485" s="108"/>
      <c r="H485" s="87"/>
    </row>
    <row r="486" spans="3:8" s="86" customFormat="1" x14ac:dyDescent="0.2">
      <c r="C486" s="108"/>
      <c r="D486" s="108"/>
      <c r="H486" s="87"/>
    </row>
    <row r="487" spans="3:8" s="86" customFormat="1" x14ac:dyDescent="0.2">
      <c r="C487" s="108"/>
      <c r="D487" s="108"/>
      <c r="H487" s="87"/>
    </row>
    <row r="488" spans="3:8" s="86" customFormat="1" x14ac:dyDescent="0.2">
      <c r="C488" s="108"/>
      <c r="D488" s="108"/>
      <c r="H488" s="87"/>
    </row>
    <row r="489" spans="3:8" s="86" customFormat="1" x14ac:dyDescent="0.2">
      <c r="C489" s="108"/>
      <c r="D489" s="108"/>
      <c r="H489" s="87"/>
    </row>
    <row r="490" spans="3:8" s="86" customFormat="1" x14ac:dyDescent="0.2">
      <c r="C490" s="108"/>
      <c r="D490" s="108"/>
      <c r="H490" s="87"/>
    </row>
    <row r="491" spans="3:8" s="86" customFormat="1" x14ac:dyDescent="0.2">
      <c r="C491" s="108"/>
      <c r="D491" s="108"/>
      <c r="H491" s="87"/>
    </row>
    <row r="492" spans="3:8" s="86" customFormat="1" x14ac:dyDescent="0.2">
      <c r="C492" s="108"/>
      <c r="D492" s="108"/>
      <c r="H492" s="87"/>
    </row>
    <row r="493" spans="3:8" s="86" customFormat="1" x14ac:dyDescent="0.2">
      <c r="C493" s="108"/>
      <c r="D493" s="108"/>
      <c r="H493" s="87"/>
    </row>
    <row r="494" spans="3:8" s="86" customFormat="1" x14ac:dyDescent="0.2">
      <c r="C494" s="108"/>
      <c r="D494" s="108"/>
      <c r="H494" s="87"/>
    </row>
    <row r="495" spans="3:8" s="86" customFormat="1" x14ac:dyDescent="0.2">
      <c r="C495" s="108"/>
      <c r="D495" s="108"/>
      <c r="H495" s="87"/>
    </row>
    <row r="496" spans="3:8" s="86" customFormat="1" x14ac:dyDescent="0.2">
      <c r="C496" s="108"/>
      <c r="D496" s="108"/>
      <c r="H496" s="87"/>
    </row>
    <row r="497" spans="3:8" s="86" customFormat="1" x14ac:dyDescent="0.2">
      <c r="C497" s="108"/>
      <c r="D497" s="108"/>
      <c r="H497" s="87"/>
    </row>
    <row r="498" spans="3:8" s="86" customFormat="1" x14ac:dyDescent="0.2">
      <c r="C498" s="108"/>
      <c r="D498" s="108"/>
      <c r="H498" s="87"/>
    </row>
    <row r="499" spans="3:8" s="86" customFormat="1" x14ac:dyDescent="0.2">
      <c r="C499" s="108"/>
      <c r="D499" s="108"/>
      <c r="H499" s="87"/>
    </row>
    <row r="500" spans="3:8" s="86" customFormat="1" x14ac:dyDescent="0.2">
      <c r="C500" s="108"/>
      <c r="D500" s="108"/>
      <c r="H500" s="87"/>
    </row>
    <row r="501" spans="3:8" s="86" customFormat="1" x14ac:dyDescent="0.2">
      <c r="C501" s="108"/>
      <c r="D501" s="108"/>
      <c r="H501" s="87"/>
    </row>
    <row r="502" spans="3:8" s="86" customFormat="1" x14ac:dyDescent="0.2">
      <c r="C502" s="108"/>
      <c r="D502" s="108"/>
      <c r="H502" s="87"/>
    </row>
    <row r="503" spans="3:8" s="86" customFormat="1" x14ac:dyDescent="0.2">
      <c r="C503" s="108"/>
      <c r="D503" s="108"/>
      <c r="H503" s="87"/>
    </row>
    <row r="504" spans="3:8" s="86" customFormat="1" x14ac:dyDescent="0.2">
      <c r="C504" s="108"/>
      <c r="D504" s="108"/>
      <c r="H504" s="87"/>
    </row>
    <row r="505" spans="3:8" s="86" customFormat="1" x14ac:dyDescent="0.2">
      <c r="C505" s="108"/>
      <c r="D505" s="108"/>
      <c r="H505" s="87"/>
    </row>
    <row r="506" spans="3:8" s="86" customFormat="1" x14ac:dyDescent="0.2">
      <c r="C506" s="108"/>
      <c r="D506" s="108"/>
      <c r="H506" s="87"/>
    </row>
    <row r="507" spans="3:8" s="86" customFormat="1" x14ac:dyDescent="0.2">
      <c r="C507" s="108"/>
      <c r="D507" s="108"/>
      <c r="H507" s="87"/>
    </row>
    <row r="508" spans="3:8" s="86" customFormat="1" x14ac:dyDescent="0.2">
      <c r="C508" s="108"/>
      <c r="D508" s="108"/>
      <c r="H508" s="87"/>
    </row>
    <row r="509" spans="3:8" s="86" customFormat="1" x14ac:dyDescent="0.2">
      <c r="C509" s="108"/>
      <c r="D509" s="108"/>
      <c r="H509" s="87"/>
    </row>
    <row r="510" spans="3:8" s="86" customFormat="1" x14ac:dyDescent="0.2">
      <c r="C510" s="108"/>
      <c r="D510" s="108"/>
      <c r="H510" s="87"/>
    </row>
    <row r="511" spans="3:8" s="86" customFormat="1" x14ac:dyDescent="0.2">
      <c r="C511" s="108"/>
      <c r="D511" s="108"/>
      <c r="H511" s="87"/>
    </row>
    <row r="512" spans="3:8" s="86" customFormat="1" x14ac:dyDescent="0.2">
      <c r="C512" s="108"/>
      <c r="D512" s="108"/>
      <c r="H512" s="87"/>
    </row>
    <row r="513" spans="3:8" s="86" customFormat="1" x14ac:dyDescent="0.2">
      <c r="C513" s="108"/>
      <c r="D513" s="108"/>
      <c r="H513" s="87"/>
    </row>
    <row r="514" spans="3:8" s="86" customFormat="1" x14ac:dyDescent="0.2">
      <c r="C514" s="108"/>
      <c r="D514" s="108"/>
      <c r="H514" s="87"/>
    </row>
    <row r="515" spans="3:8" s="86" customFormat="1" x14ac:dyDescent="0.2">
      <c r="C515" s="108"/>
      <c r="D515" s="108"/>
      <c r="H515" s="87"/>
    </row>
    <row r="516" spans="3:8" s="86" customFormat="1" x14ac:dyDescent="0.2">
      <c r="C516" s="108"/>
      <c r="D516" s="108"/>
      <c r="H516" s="87"/>
    </row>
    <row r="517" spans="3:8" s="86" customFormat="1" x14ac:dyDescent="0.2">
      <c r="C517" s="108"/>
      <c r="D517" s="108"/>
      <c r="H517" s="87"/>
    </row>
    <row r="518" spans="3:8" s="86" customFormat="1" x14ac:dyDescent="0.2">
      <c r="C518" s="108"/>
      <c r="D518" s="108"/>
      <c r="H518" s="87"/>
    </row>
    <row r="519" spans="3:8" s="86" customFormat="1" x14ac:dyDescent="0.2">
      <c r="C519" s="108"/>
      <c r="D519" s="108"/>
      <c r="H519" s="87"/>
    </row>
    <row r="520" spans="3:8" s="86" customFormat="1" x14ac:dyDescent="0.2">
      <c r="C520" s="108"/>
      <c r="D520" s="108"/>
      <c r="H520" s="87"/>
    </row>
    <row r="521" spans="3:8" s="86" customFormat="1" x14ac:dyDescent="0.2">
      <c r="C521" s="108"/>
      <c r="D521" s="108"/>
      <c r="H521" s="87"/>
    </row>
    <row r="522" spans="3:8" s="86" customFormat="1" x14ac:dyDescent="0.2">
      <c r="C522" s="108"/>
      <c r="D522" s="108"/>
      <c r="H522" s="87"/>
    </row>
    <row r="523" spans="3:8" s="86" customFormat="1" x14ac:dyDescent="0.2">
      <c r="C523" s="108"/>
      <c r="D523" s="108"/>
      <c r="H523" s="87"/>
    </row>
    <row r="524" spans="3:8" s="86" customFormat="1" x14ac:dyDescent="0.2">
      <c r="C524" s="108"/>
      <c r="D524" s="108"/>
      <c r="H524" s="87"/>
    </row>
    <row r="525" spans="3:8" s="86" customFormat="1" x14ac:dyDescent="0.2">
      <c r="C525" s="108"/>
      <c r="D525" s="108"/>
      <c r="H525" s="87"/>
    </row>
    <row r="526" spans="3:8" s="86" customFormat="1" x14ac:dyDescent="0.2">
      <c r="C526" s="108"/>
      <c r="D526" s="108"/>
      <c r="H526" s="87"/>
    </row>
    <row r="527" spans="3:8" s="86" customFormat="1" x14ac:dyDescent="0.2">
      <c r="C527" s="108"/>
      <c r="D527" s="108"/>
      <c r="H527" s="87"/>
    </row>
    <row r="528" spans="3:8" s="86" customFormat="1" x14ac:dyDescent="0.2">
      <c r="C528" s="108"/>
      <c r="D528" s="108"/>
      <c r="H528" s="87"/>
    </row>
    <row r="529" spans="3:8" s="86" customFormat="1" x14ac:dyDescent="0.2">
      <c r="C529" s="108"/>
      <c r="D529" s="108"/>
      <c r="H529" s="87"/>
    </row>
    <row r="530" spans="3:8" s="86" customFormat="1" x14ac:dyDescent="0.2">
      <c r="C530" s="108"/>
      <c r="D530" s="108"/>
      <c r="H530" s="87"/>
    </row>
    <row r="531" spans="3:8" s="86" customFormat="1" x14ac:dyDescent="0.2">
      <c r="C531" s="108"/>
      <c r="D531" s="108"/>
      <c r="H531" s="87"/>
    </row>
    <row r="532" spans="3:8" s="86" customFormat="1" x14ac:dyDescent="0.2">
      <c r="C532" s="108"/>
      <c r="D532" s="108"/>
      <c r="H532" s="87"/>
    </row>
    <row r="533" spans="3:8" s="86" customFormat="1" x14ac:dyDescent="0.2">
      <c r="C533" s="108"/>
      <c r="D533" s="108"/>
      <c r="H533" s="87"/>
    </row>
    <row r="534" spans="3:8" s="86" customFormat="1" x14ac:dyDescent="0.2">
      <c r="C534" s="108"/>
      <c r="D534" s="108"/>
      <c r="H534" s="87"/>
    </row>
    <row r="535" spans="3:8" s="86" customFormat="1" x14ac:dyDescent="0.2">
      <c r="C535" s="108"/>
      <c r="D535" s="108"/>
      <c r="H535" s="87"/>
    </row>
    <row r="536" spans="3:8" s="86" customFormat="1" x14ac:dyDescent="0.2">
      <c r="C536" s="108"/>
      <c r="D536" s="108"/>
      <c r="H536" s="87"/>
    </row>
    <row r="537" spans="3:8" s="86" customFormat="1" x14ac:dyDescent="0.2">
      <c r="C537" s="108"/>
      <c r="D537" s="108"/>
      <c r="H537" s="87"/>
    </row>
    <row r="538" spans="3:8" s="86" customFormat="1" x14ac:dyDescent="0.2">
      <c r="C538" s="108"/>
      <c r="D538" s="108"/>
      <c r="H538" s="87"/>
    </row>
    <row r="539" spans="3:8" s="86" customFormat="1" x14ac:dyDescent="0.2">
      <c r="C539" s="108"/>
      <c r="D539" s="108"/>
      <c r="H539" s="87"/>
    </row>
    <row r="540" spans="3:8" s="86" customFormat="1" x14ac:dyDescent="0.2">
      <c r="C540" s="108"/>
      <c r="D540" s="108"/>
      <c r="H540" s="87"/>
    </row>
    <row r="541" spans="3:8" s="86" customFormat="1" x14ac:dyDescent="0.2">
      <c r="C541" s="108"/>
      <c r="D541" s="108"/>
      <c r="H541" s="87"/>
    </row>
    <row r="542" spans="3:8" s="86" customFormat="1" x14ac:dyDescent="0.2">
      <c r="C542" s="108"/>
      <c r="D542" s="108"/>
      <c r="H542" s="87"/>
    </row>
    <row r="543" spans="3:8" s="86" customFormat="1" x14ac:dyDescent="0.2">
      <c r="C543" s="108"/>
      <c r="D543" s="108"/>
      <c r="H543" s="87"/>
    </row>
    <row r="544" spans="3:8" s="86" customFormat="1" x14ac:dyDescent="0.2">
      <c r="C544" s="108"/>
      <c r="D544" s="108"/>
      <c r="H544" s="87"/>
    </row>
    <row r="545" spans="3:8" s="86" customFormat="1" x14ac:dyDescent="0.2">
      <c r="C545" s="108"/>
      <c r="D545" s="108"/>
      <c r="H545" s="87"/>
    </row>
    <row r="546" spans="3:8" s="86" customFormat="1" x14ac:dyDescent="0.2">
      <c r="C546" s="108"/>
      <c r="D546" s="108"/>
      <c r="H546" s="87"/>
    </row>
    <row r="547" spans="3:8" s="86" customFormat="1" x14ac:dyDescent="0.2">
      <c r="C547" s="108"/>
      <c r="D547" s="108"/>
      <c r="H547" s="87"/>
    </row>
    <row r="548" spans="3:8" s="86" customFormat="1" x14ac:dyDescent="0.2">
      <c r="C548" s="108"/>
      <c r="D548" s="108"/>
      <c r="H548" s="87"/>
    </row>
    <row r="549" spans="3:8" s="86" customFormat="1" x14ac:dyDescent="0.2">
      <c r="C549" s="108"/>
      <c r="D549" s="108"/>
      <c r="H549" s="87"/>
    </row>
    <row r="550" spans="3:8" s="86" customFormat="1" x14ac:dyDescent="0.2">
      <c r="C550" s="108"/>
      <c r="D550" s="108"/>
      <c r="H550" s="87"/>
    </row>
    <row r="551" spans="3:8" s="86" customFormat="1" x14ac:dyDescent="0.2">
      <c r="C551" s="108"/>
      <c r="D551" s="108"/>
      <c r="H551" s="87"/>
    </row>
    <row r="552" spans="3:8" s="86" customFormat="1" x14ac:dyDescent="0.2">
      <c r="C552" s="108"/>
      <c r="D552" s="108"/>
      <c r="H552" s="87"/>
    </row>
    <row r="553" spans="3:8" s="86" customFormat="1" x14ac:dyDescent="0.2">
      <c r="C553" s="108"/>
      <c r="D553" s="108"/>
      <c r="H553" s="87"/>
    </row>
    <row r="554" spans="3:8" s="86" customFormat="1" x14ac:dyDescent="0.2">
      <c r="C554" s="108"/>
      <c r="D554" s="108"/>
      <c r="H554" s="87"/>
    </row>
    <row r="555" spans="3:8" s="86" customFormat="1" x14ac:dyDescent="0.2">
      <c r="C555" s="108"/>
      <c r="D555" s="108"/>
      <c r="H555" s="87"/>
    </row>
    <row r="556" spans="3:8" s="86" customFormat="1" x14ac:dyDescent="0.2">
      <c r="C556" s="108"/>
      <c r="D556" s="108"/>
      <c r="H556" s="87"/>
    </row>
    <row r="557" spans="3:8" s="86" customFormat="1" x14ac:dyDescent="0.2">
      <c r="C557" s="108"/>
      <c r="D557" s="108"/>
      <c r="H557" s="87"/>
    </row>
    <row r="558" spans="3:8" s="86" customFormat="1" x14ac:dyDescent="0.2">
      <c r="C558" s="108"/>
      <c r="D558" s="108"/>
      <c r="H558" s="87"/>
    </row>
    <row r="559" spans="3:8" s="86" customFormat="1" x14ac:dyDescent="0.2">
      <c r="C559" s="108"/>
      <c r="D559" s="108"/>
      <c r="H559" s="87"/>
    </row>
    <row r="560" spans="3:8" s="86" customFormat="1" x14ac:dyDescent="0.2">
      <c r="C560" s="108"/>
      <c r="D560" s="108"/>
      <c r="H560" s="87"/>
    </row>
    <row r="561" spans="3:8" s="86" customFormat="1" x14ac:dyDescent="0.2">
      <c r="C561" s="108"/>
      <c r="D561" s="108"/>
      <c r="H561" s="87"/>
    </row>
    <row r="562" spans="3:8" s="86" customFormat="1" x14ac:dyDescent="0.2">
      <c r="C562" s="108"/>
      <c r="D562" s="108"/>
      <c r="H562" s="87"/>
    </row>
    <row r="563" spans="3:8" s="86" customFormat="1" x14ac:dyDescent="0.2">
      <c r="C563" s="108"/>
      <c r="D563" s="108"/>
      <c r="H563" s="87"/>
    </row>
    <row r="564" spans="3:8" s="86" customFormat="1" x14ac:dyDescent="0.2">
      <c r="C564" s="108"/>
      <c r="D564" s="108"/>
      <c r="H564" s="87"/>
    </row>
    <row r="565" spans="3:8" s="86" customFormat="1" x14ac:dyDescent="0.2">
      <c r="C565" s="108"/>
      <c r="D565" s="108"/>
      <c r="H565" s="87"/>
    </row>
    <row r="566" spans="3:8" s="86" customFormat="1" x14ac:dyDescent="0.2">
      <c r="C566" s="108"/>
      <c r="D566" s="108"/>
      <c r="H566" s="87"/>
    </row>
    <row r="567" spans="3:8" s="86" customFormat="1" x14ac:dyDescent="0.2">
      <c r="C567" s="108"/>
      <c r="D567" s="108"/>
      <c r="H567" s="87"/>
    </row>
    <row r="568" spans="3:8" s="86" customFormat="1" x14ac:dyDescent="0.2">
      <c r="C568" s="108"/>
      <c r="D568" s="108"/>
      <c r="H568" s="87"/>
    </row>
    <row r="569" spans="3:8" s="86" customFormat="1" x14ac:dyDescent="0.2">
      <c r="C569" s="108"/>
      <c r="D569" s="108"/>
      <c r="H569" s="87"/>
    </row>
    <row r="570" spans="3:8" s="86" customFormat="1" x14ac:dyDescent="0.2">
      <c r="C570" s="108"/>
      <c r="D570" s="108"/>
      <c r="H570" s="87"/>
    </row>
    <row r="571" spans="3:8" s="86" customFormat="1" x14ac:dyDescent="0.2">
      <c r="C571" s="108"/>
      <c r="D571" s="108"/>
      <c r="H571" s="87"/>
    </row>
    <row r="572" spans="3:8" s="86" customFormat="1" x14ac:dyDescent="0.2">
      <c r="C572" s="108"/>
      <c r="D572" s="108"/>
      <c r="H572" s="87"/>
    </row>
    <row r="573" spans="3:8" s="86" customFormat="1" x14ac:dyDescent="0.2">
      <c r="C573" s="108"/>
      <c r="D573" s="108"/>
      <c r="H573" s="87"/>
    </row>
    <row r="574" spans="3:8" s="86" customFormat="1" x14ac:dyDescent="0.2">
      <c r="C574" s="108"/>
      <c r="D574" s="108"/>
      <c r="H574" s="87"/>
    </row>
    <row r="575" spans="3:8" s="86" customFormat="1" x14ac:dyDescent="0.2">
      <c r="C575" s="108"/>
      <c r="D575" s="108"/>
      <c r="H575" s="87"/>
    </row>
    <row r="576" spans="3:8" s="86" customFormat="1" x14ac:dyDescent="0.2">
      <c r="C576" s="108"/>
      <c r="D576" s="108"/>
      <c r="H576" s="87"/>
    </row>
    <row r="577" spans="3:8" s="86" customFormat="1" x14ac:dyDescent="0.2">
      <c r="C577" s="108"/>
      <c r="D577" s="108"/>
      <c r="H577" s="87"/>
    </row>
    <row r="578" spans="3:8" s="86" customFormat="1" x14ac:dyDescent="0.2">
      <c r="C578" s="108"/>
      <c r="D578" s="108"/>
      <c r="H578" s="87"/>
    </row>
    <row r="579" spans="3:8" s="86" customFormat="1" x14ac:dyDescent="0.2">
      <c r="C579" s="108"/>
      <c r="D579" s="108"/>
      <c r="H579" s="87"/>
    </row>
    <row r="580" spans="3:8" s="86" customFormat="1" x14ac:dyDescent="0.2">
      <c r="C580" s="108"/>
      <c r="D580" s="108"/>
      <c r="H580" s="87"/>
    </row>
    <row r="581" spans="3:8" s="86" customFormat="1" x14ac:dyDescent="0.2">
      <c r="C581" s="108"/>
      <c r="D581" s="108"/>
      <c r="H581" s="87"/>
    </row>
    <row r="582" spans="3:8" s="86" customFormat="1" x14ac:dyDescent="0.2">
      <c r="C582" s="108"/>
      <c r="D582" s="108"/>
      <c r="H582" s="87"/>
    </row>
    <row r="583" spans="3:8" s="86" customFormat="1" x14ac:dyDescent="0.2">
      <c r="C583" s="108"/>
      <c r="D583" s="108"/>
      <c r="H583" s="87"/>
    </row>
    <row r="584" spans="3:8" s="86" customFormat="1" x14ac:dyDescent="0.2">
      <c r="C584" s="108"/>
      <c r="D584" s="108"/>
      <c r="H584" s="87"/>
    </row>
    <row r="585" spans="3:8" s="86" customFormat="1" x14ac:dyDescent="0.2">
      <c r="C585" s="108"/>
      <c r="D585" s="108"/>
      <c r="H585" s="87"/>
    </row>
    <row r="586" spans="3:8" s="86" customFormat="1" x14ac:dyDescent="0.2">
      <c r="C586" s="108"/>
      <c r="D586" s="108"/>
      <c r="H586" s="87"/>
    </row>
    <row r="587" spans="3:8" s="86" customFormat="1" x14ac:dyDescent="0.2">
      <c r="C587" s="108"/>
      <c r="D587" s="108"/>
      <c r="H587" s="87"/>
    </row>
    <row r="588" spans="3:8" s="86" customFormat="1" x14ac:dyDescent="0.2">
      <c r="C588" s="108"/>
      <c r="D588" s="108"/>
      <c r="H588" s="87"/>
    </row>
    <row r="589" spans="3:8" s="86" customFormat="1" x14ac:dyDescent="0.2">
      <c r="C589" s="108"/>
      <c r="D589" s="108"/>
      <c r="H589" s="87"/>
    </row>
    <row r="590" spans="3:8" s="86" customFormat="1" x14ac:dyDescent="0.2">
      <c r="C590" s="108"/>
      <c r="D590" s="108"/>
      <c r="H590" s="87"/>
    </row>
    <row r="591" spans="3:8" s="86" customFormat="1" x14ac:dyDescent="0.2">
      <c r="C591" s="108"/>
      <c r="D591" s="108"/>
      <c r="H591" s="87"/>
    </row>
    <row r="592" spans="3:8" s="86" customFormat="1" x14ac:dyDescent="0.2">
      <c r="C592" s="108"/>
      <c r="D592" s="108"/>
      <c r="H592" s="87"/>
    </row>
    <row r="593" spans="3:8" s="86" customFormat="1" x14ac:dyDescent="0.2">
      <c r="C593" s="108"/>
      <c r="D593" s="108"/>
      <c r="H593" s="87"/>
    </row>
    <row r="594" spans="3:8" s="86" customFormat="1" x14ac:dyDescent="0.2">
      <c r="C594" s="108"/>
      <c r="D594" s="108"/>
      <c r="H594" s="87"/>
    </row>
    <row r="595" spans="3:8" s="86" customFormat="1" x14ac:dyDescent="0.2">
      <c r="C595" s="108"/>
      <c r="D595" s="108"/>
      <c r="H595" s="87"/>
    </row>
    <row r="596" spans="3:8" s="86" customFormat="1" x14ac:dyDescent="0.2">
      <c r="C596" s="108"/>
      <c r="D596" s="108"/>
      <c r="H596" s="87"/>
    </row>
    <row r="597" spans="3:8" s="86" customFormat="1" x14ac:dyDescent="0.2">
      <c r="C597" s="108"/>
      <c r="D597" s="108"/>
      <c r="H597" s="87"/>
    </row>
    <row r="598" spans="3:8" s="86" customFormat="1" x14ac:dyDescent="0.2">
      <c r="C598" s="108"/>
      <c r="D598" s="108"/>
      <c r="H598" s="87"/>
    </row>
    <row r="599" spans="3:8" s="86" customFormat="1" x14ac:dyDescent="0.2">
      <c r="C599" s="108"/>
      <c r="D599" s="108"/>
      <c r="H599" s="87"/>
    </row>
    <row r="600" spans="3:8" s="86" customFormat="1" x14ac:dyDescent="0.2">
      <c r="C600" s="108"/>
      <c r="D600" s="108"/>
      <c r="H600" s="87"/>
    </row>
    <row r="601" spans="3:8" s="86" customFormat="1" x14ac:dyDescent="0.2">
      <c r="C601" s="108"/>
      <c r="D601" s="108"/>
      <c r="H601" s="87"/>
    </row>
    <row r="602" spans="3:8" s="86" customFormat="1" x14ac:dyDescent="0.2">
      <c r="C602" s="108"/>
      <c r="D602" s="108"/>
      <c r="H602" s="87"/>
    </row>
    <row r="603" spans="3:8" s="86" customFormat="1" x14ac:dyDescent="0.2">
      <c r="C603" s="108"/>
      <c r="D603" s="108"/>
      <c r="H603" s="87"/>
    </row>
    <row r="604" spans="3:8" s="86" customFormat="1" x14ac:dyDescent="0.2">
      <c r="C604" s="108"/>
      <c r="D604" s="108"/>
      <c r="H604" s="87"/>
    </row>
    <row r="605" spans="3:8" s="86" customFormat="1" x14ac:dyDescent="0.2">
      <c r="C605" s="108"/>
      <c r="D605" s="108"/>
      <c r="H605" s="87"/>
    </row>
    <row r="606" spans="3:8" s="86" customFormat="1" x14ac:dyDescent="0.2">
      <c r="C606" s="108"/>
      <c r="D606" s="108"/>
      <c r="H606" s="87"/>
    </row>
    <row r="607" spans="3:8" s="86" customFormat="1" x14ac:dyDescent="0.2">
      <c r="C607" s="108"/>
      <c r="D607" s="108"/>
      <c r="H607" s="87"/>
    </row>
    <row r="608" spans="3:8" s="86" customFormat="1" x14ac:dyDescent="0.2">
      <c r="C608" s="108"/>
      <c r="D608" s="108"/>
      <c r="H608" s="87"/>
    </row>
    <row r="609" spans="3:8" s="86" customFormat="1" x14ac:dyDescent="0.2">
      <c r="C609" s="108"/>
      <c r="D609" s="108"/>
      <c r="H609" s="87"/>
    </row>
    <row r="610" spans="3:8" s="86" customFormat="1" x14ac:dyDescent="0.2">
      <c r="C610" s="108"/>
      <c r="D610" s="108"/>
      <c r="H610" s="87"/>
    </row>
    <row r="611" spans="3:8" s="86" customFormat="1" x14ac:dyDescent="0.2">
      <c r="C611" s="108"/>
      <c r="D611" s="108"/>
      <c r="H611" s="87"/>
    </row>
    <row r="612" spans="3:8" s="86" customFormat="1" x14ac:dyDescent="0.2">
      <c r="C612" s="108"/>
      <c r="D612" s="108"/>
      <c r="H612" s="87"/>
    </row>
    <row r="613" spans="3:8" s="86" customFormat="1" x14ac:dyDescent="0.2">
      <c r="C613" s="108"/>
      <c r="D613" s="108"/>
      <c r="H613" s="87"/>
    </row>
    <row r="614" spans="3:8" s="86" customFormat="1" x14ac:dyDescent="0.2">
      <c r="C614" s="108"/>
      <c r="D614" s="108"/>
      <c r="H614" s="87"/>
    </row>
    <row r="615" spans="3:8" s="86" customFormat="1" x14ac:dyDescent="0.2">
      <c r="C615" s="108"/>
      <c r="D615" s="108"/>
      <c r="H615" s="87"/>
    </row>
    <row r="616" spans="3:8" s="86" customFormat="1" x14ac:dyDescent="0.2">
      <c r="C616" s="108"/>
      <c r="D616" s="108"/>
      <c r="H616" s="87"/>
    </row>
    <row r="617" spans="3:8" s="86" customFormat="1" x14ac:dyDescent="0.2">
      <c r="C617" s="108"/>
      <c r="D617" s="108"/>
      <c r="H617" s="87"/>
    </row>
    <row r="618" spans="3:8" s="86" customFormat="1" x14ac:dyDescent="0.2">
      <c r="C618" s="108"/>
      <c r="D618" s="108"/>
      <c r="H618" s="87"/>
    </row>
    <row r="619" spans="3:8" s="86" customFormat="1" x14ac:dyDescent="0.2">
      <c r="C619" s="108"/>
      <c r="D619" s="108"/>
      <c r="H619" s="87"/>
    </row>
    <row r="620" spans="3:8" s="86" customFormat="1" x14ac:dyDescent="0.2">
      <c r="C620" s="108"/>
      <c r="D620" s="108"/>
      <c r="H620" s="87"/>
    </row>
    <row r="621" spans="3:8" s="86" customFormat="1" x14ac:dyDescent="0.2">
      <c r="C621" s="108"/>
      <c r="D621" s="108"/>
      <c r="H621" s="87"/>
    </row>
    <row r="622" spans="3:8" s="86" customFormat="1" x14ac:dyDescent="0.2">
      <c r="C622" s="108"/>
      <c r="D622" s="108"/>
      <c r="H622" s="87"/>
    </row>
    <row r="623" spans="3:8" s="86" customFormat="1" x14ac:dyDescent="0.2">
      <c r="C623" s="108"/>
      <c r="D623" s="108"/>
      <c r="H623" s="87"/>
    </row>
    <row r="624" spans="3:8" s="86" customFormat="1" x14ac:dyDescent="0.2">
      <c r="C624" s="108"/>
      <c r="D624" s="108"/>
      <c r="H624" s="87"/>
    </row>
    <row r="625" spans="3:8" s="86" customFormat="1" x14ac:dyDescent="0.2">
      <c r="C625" s="108"/>
      <c r="D625" s="108"/>
      <c r="H625" s="87"/>
    </row>
    <row r="626" spans="3:8" s="86" customFormat="1" x14ac:dyDescent="0.2">
      <c r="C626" s="108"/>
      <c r="D626" s="108"/>
      <c r="H626" s="87"/>
    </row>
    <row r="627" spans="3:8" s="86" customFormat="1" x14ac:dyDescent="0.2">
      <c r="C627" s="108"/>
      <c r="D627" s="108"/>
      <c r="H627" s="87"/>
    </row>
    <row r="628" spans="3:8" s="86" customFormat="1" x14ac:dyDescent="0.2">
      <c r="C628" s="108"/>
      <c r="D628" s="108"/>
      <c r="H628" s="87"/>
    </row>
    <row r="629" spans="3:8" s="86" customFormat="1" x14ac:dyDescent="0.2">
      <c r="C629" s="108"/>
      <c r="D629" s="108"/>
      <c r="H629" s="87"/>
    </row>
    <row r="630" spans="3:8" s="86" customFormat="1" x14ac:dyDescent="0.2">
      <c r="C630" s="108"/>
      <c r="D630" s="108"/>
      <c r="H630" s="87"/>
    </row>
    <row r="631" spans="3:8" s="86" customFormat="1" x14ac:dyDescent="0.2">
      <c r="C631" s="108"/>
      <c r="D631" s="108"/>
      <c r="H631" s="87"/>
    </row>
    <row r="632" spans="3:8" s="86" customFormat="1" x14ac:dyDescent="0.2">
      <c r="C632" s="108"/>
      <c r="D632" s="108"/>
      <c r="H632" s="87"/>
    </row>
    <row r="633" spans="3:8" s="86" customFormat="1" x14ac:dyDescent="0.2">
      <c r="C633" s="108"/>
      <c r="D633" s="108"/>
      <c r="H633" s="87"/>
    </row>
    <row r="634" spans="3:8" s="86" customFormat="1" x14ac:dyDescent="0.2">
      <c r="C634" s="108"/>
      <c r="D634" s="108"/>
      <c r="H634" s="87"/>
    </row>
    <row r="635" spans="3:8" s="86" customFormat="1" x14ac:dyDescent="0.2">
      <c r="C635" s="108"/>
      <c r="D635" s="108"/>
      <c r="H635" s="87"/>
    </row>
    <row r="636" spans="3:8" s="86" customFormat="1" x14ac:dyDescent="0.2">
      <c r="C636" s="108"/>
      <c r="D636" s="108"/>
      <c r="H636" s="87"/>
    </row>
    <row r="637" spans="3:8" s="86" customFormat="1" x14ac:dyDescent="0.2">
      <c r="C637" s="108"/>
      <c r="D637" s="108"/>
      <c r="H637" s="87"/>
    </row>
    <row r="638" spans="3:8" s="86" customFormat="1" x14ac:dyDescent="0.2">
      <c r="C638" s="108"/>
      <c r="D638" s="108"/>
      <c r="H638" s="87"/>
    </row>
    <row r="639" spans="3:8" s="86" customFormat="1" x14ac:dyDescent="0.2">
      <c r="C639" s="108"/>
      <c r="D639" s="108"/>
      <c r="H639" s="87"/>
    </row>
    <row r="640" spans="3:8" s="86" customFormat="1" x14ac:dyDescent="0.2">
      <c r="C640" s="108"/>
      <c r="D640" s="108"/>
      <c r="H640" s="87"/>
    </row>
    <row r="641" spans="3:8" s="86" customFormat="1" x14ac:dyDescent="0.2">
      <c r="C641" s="108"/>
      <c r="D641" s="108"/>
      <c r="H641" s="87"/>
    </row>
    <row r="642" spans="3:8" s="86" customFormat="1" x14ac:dyDescent="0.2">
      <c r="C642" s="108"/>
      <c r="D642" s="108"/>
      <c r="H642" s="87"/>
    </row>
    <row r="643" spans="3:8" s="86" customFormat="1" x14ac:dyDescent="0.2">
      <c r="C643" s="108"/>
      <c r="D643" s="108"/>
      <c r="H643" s="87"/>
    </row>
    <row r="644" spans="3:8" s="86" customFormat="1" x14ac:dyDescent="0.2">
      <c r="C644" s="108"/>
      <c r="D644" s="108"/>
      <c r="H644" s="87"/>
    </row>
    <row r="645" spans="3:8" s="86" customFormat="1" x14ac:dyDescent="0.2">
      <c r="C645" s="108"/>
      <c r="D645" s="108"/>
      <c r="H645" s="87"/>
    </row>
    <row r="646" spans="3:8" s="86" customFormat="1" x14ac:dyDescent="0.2">
      <c r="C646" s="108"/>
      <c r="D646" s="108"/>
      <c r="H646" s="87"/>
    </row>
    <row r="647" spans="3:8" s="86" customFormat="1" x14ac:dyDescent="0.2">
      <c r="C647" s="108"/>
      <c r="D647" s="108"/>
      <c r="H647" s="87"/>
    </row>
    <row r="648" spans="3:8" s="86" customFormat="1" x14ac:dyDescent="0.2">
      <c r="C648" s="108"/>
      <c r="D648" s="108"/>
      <c r="H648" s="87"/>
    </row>
    <row r="649" spans="3:8" s="86" customFormat="1" x14ac:dyDescent="0.2">
      <c r="C649" s="108"/>
      <c r="D649" s="108"/>
      <c r="H649" s="87"/>
    </row>
    <row r="650" spans="3:8" s="86" customFormat="1" x14ac:dyDescent="0.2">
      <c r="C650" s="108"/>
      <c r="D650" s="108"/>
      <c r="H650" s="87"/>
    </row>
    <row r="651" spans="3:8" s="86" customFormat="1" x14ac:dyDescent="0.2">
      <c r="C651" s="108"/>
      <c r="D651" s="108"/>
      <c r="H651" s="87"/>
    </row>
    <row r="652" spans="3:8" s="86" customFormat="1" x14ac:dyDescent="0.2">
      <c r="C652" s="108"/>
      <c r="D652" s="108"/>
      <c r="H652" s="87"/>
    </row>
    <row r="653" spans="3:8" s="86" customFormat="1" x14ac:dyDescent="0.2">
      <c r="C653" s="108"/>
      <c r="D653" s="108"/>
      <c r="H653" s="87"/>
    </row>
    <row r="654" spans="3:8" s="86" customFormat="1" x14ac:dyDescent="0.2">
      <c r="C654" s="108"/>
      <c r="D654" s="108"/>
      <c r="H654" s="87"/>
    </row>
    <row r="655" spans="3:8" s="86" customFormat="1" x14ac:dyDescent="0.2">
      <c r="C655" s="108"/>
      <c r="D655" s="108"/>
      <c r="H655" s="87"/>
    </row>
    <row r="656" spans="3:8" s="86" customFormat="1" x14ac:dyDescent="0.2">
      <c r="C656" s="108"/>
      <c r="D656" s="108"/>
      <c r="H656" s="87"/>
    </row>
    <row r="657" spans="3:8" s="86" customFormat="1" x14ac:dyDescent="0.2">
      <c r="C657" s="108"/>
      <c r="D657" s="108"/>
      <c r="H657" s="87"/>
    </row>
    <row r="658" spans="3:8" s="86" customFormat="1" x14ac:dyDescent="0.2">
      <c r="C658" s="108"/>
      <c r="D658" s="108"/>
      <c r="H658" s="87"/>
    </row>
    <row r="659" spans="3:8" s="86" customFormat="1" x14ac:dyDescent="0.2">
      <c r="C659" s="108"/>
      <c r="D659" s="108"/>
      <c r="H659" s="87"/>
    </row>
    <row r="660" spans="3:8" s="86" customFormat="1" x14ac:dyDescent="0.2">
      <c r="C660" s="108"/>
      <c r="D660" s="108"/>
      <c r="H660" s="87"/>
    </row>
    <row r="661" spans="3:8" s="86" customFormat="1" x14ac:dyDescent="0.2">
      <c r="C661" s="108"/>
      <c r="D661" s="108"/>
      <c r="H661" s="87"/>
    </row>
    <row r="662" spans="3:8" s="86" customFormat="1" x14ac:dyDescent="0.2">
      <c r="C662" s="108"/>
      <c r="D662" s="108"/>
      <c r="H662" s="87"/>
    </row>
    <row r="663" spans="3:8" s="86" customFormat="1" x14ac:dyDescent="0.2">
      <c r="C663" s="108"/>
      <c r="D663" s="108"/>
      <c r="H663" s="87"/>
    </row>
    <row r="664" spans="3:8" s="86" customFormat="1" x14ac:dyDescent="0.2">
      <c r="C664" s="108"/>
      <c r="D664" s="108"/>
      <c r="H664" s="87"/>
    </row>
    <row r="665" spans="3:8" s="86" customFormat="1" x14ac:dyDescent="0.2">
      <c r="C665" s="108"/>
      <c r="D665" s="108"/>
      <c r="H665" s="87"/>
    </row>
    <row r="666" spans="3:8" s="86" customFormat="1" x14ac:dyDescent="0.2">
      <c r="C666" s="108"/>
      <c r="D666" s="108"/>
      <c r="H666" s="87"/>
    </row>
    <row r="667" spans="3:8" s="86" customFormat="1" x14ac:dyDescent="0.2">
      <c r="C667" s="108"/>
      <c r="D667" s="108"/>
      <c r="H667" s="87"/>
    </row>
    <row r="668" spans="3:8" s="86" customFormat="1" x14ac:dyDescent="0.2">
      <c r="C668" s="108"/>
      <c r="D668" s="108"/>
      <c r="H668" s="87"/>
    </row>
    <row r="669" spans="3:8" s="86" customFormat="1" x14ac:dyDescent="0.2">
      <c r="C669" s="108"/>
      <c r="D669" s="108"/>
      <c r="H669" s="87"/>
    </row>
    <row r="670" spans="3:8" s="86" customFormat="1" x14ac:dyDescent="0.2">
      <c r="C670" s="108"/>
      <c r="D670" s="108"/>
      <c r="H670" s="87"/>
    </row>
    <row r="671" spans="3:8" s="86" customFormat="1" x14ac:dyDescent="0.2">
      <c r="C671" s="108"/>
      <c r="D671" s="108"/>
      <c r="H671" s="87"/>
    </row>
    <row r="672" spans="3:8" s="86" customFormat="1" x14ac:dyDescent="0.2">
      <c r="C672" s="108"/>
      <c r="D672" s="108"/>
      <c r="H672" s="87"/>
    </row>
    <row r="673" spans="3:8" s="86" customFormat="1" x14ac:dyDescent="0.2">
      <c r="C673" s="108"/>
      <c r="D673" s="108"/>
      <c r="H673" s="87"/>
    </row>
    <row r="674" spans="3:8" s="86" customFormat="1" x14ac:dyDescent="0.2">
      <c r="C674" s="108"/>
      <c r="D674" s="108"/>
      <c r="H674" s="87"/>
    </row>
    <row r="675" spans="3:8" s="86" customFormat="1" x14ac:dyDescent="0.2">
      <c r="C675" s="108"/>
      <c r="D675" s="108"/>
      <c r="H675" s="87"/>
    </row>
    <row r="676" spans="3:8" s="86" customFormat="1" x14ac:dyDescent="0.2">
      <c r="C676" s="108"/>
      <c r="D676" s="108"/>
      <c r="H676" s="87"/>
    </row>
    <row r="677" spans="3:8" s="86" customFormat="1" x14ac:dyDescent="0.2">
      <c r="C677" s="108"/>
      <c r="D677" s="108"/>
      <c r="H677" s="87"/>
    </row>
    <row r="678" spans="3:8" s="86" customFormat="1" x14ac:dyDescent="0.2">
      <c r="C678" s="108"/>
      <c r="D678" s="108"/>
      <c r="H678" s="87"/>
    </row>
    <row r="679" spans="3:8" s="86" customFormat="1" x14ac:dyDescent="0.2">
      <c r="C679" s="108"/>
      <c r="D679" s="108"/>
      <c r="H679" s="87"/>
    </row>
    <row r="680" spans="3:8" s="86" customFormat="1" x14ac:dyDescent="0.2">
      <c r="C680" s="108"/>
      <c r="D680" s="108"/>
      <c r="H680" s="87"/>
    </row>
    <row r="681" spans="3:8" s="86" customFormat="1" x14ac:dyDescent="0.2">
      <c r="C681" s="108"/>
      <c r="D681" s="108"/>
      <c r="H681" s="87"/>
    </row>
    <row r="682" spans="3:8" s="86" customFormat="1" x14ac:dyDescent="0.2">
      <c r="C682" s="108"/>
      <c r="D682" s="108"/>
      <c r="H682" s="87"/>
    </row>
    <row r="683" spans="3:8" s="86" customFormat="1" x14ac:dyDescent="0.2">
      <c r="C683" s="108"/>
      <c r="D683" s="108"/>
      <c r="H683" s="87"/>
    </row>
    <row r="684" spans="3:8" s="86" customFormat="1" x14ac:dyDescent="0.2">
      <c r="C684" s="108"/>
      <c r="D684" s="108"/>
      <c r="H684" s="87"/>
    </row>
    <row r="685" spans="3:8" s="86" customFormat="1" x14ac:dyDescent="0.2">
      <c r="C685" s="108"/>
      <c r="D685" s="108"/>
      <c r="H685" s="87"/>
    </row>
    <row r="686" spans="3:8" s="86" customFormat="1" x14ac:dyDescent="0.2">
      <c r="C686" s="108"/>
      <c r="D686" s="108"/>
      <c r="H686" s="87"/>
    </row>
    <row r="687" spans="3:8" s="86" customFormat="1" x14ac:dyDescent="0.2">
      <c r="C687" s="108"/>
      <c r="D687" s="108"/>
      <c r="H687" s="87"/>
    </row>
    <row r="688" spans="3:8" s="86" customFormat="1" x14ac:dyDescent="0.2">
      <c r="C688" s="108"/>
      <c r="D688" s="108"/>
      <c r="H688" s="87"/>
    </row>
    <row r="689" spans="3:8" s="86" customFormat="1" x14ac:dyDescent="0.2">
      <c r="C689" s="108"/>
      <c r="D689" s="108"/>
      <c r="H689" s="87"/>
    </row>
    <row r="690" spans="3:8" s="86" customFormat="1" x14ac:dyDescent="0.2">
      <c r="C690" s="108"/>
      <c r="D690" s="108"/>
      <c r="H690" s="87"/>
    </row>
    <row r="691" spans="3:8" s="86" customFormat="1" x14ac:dyDescent="0.2">
      <c r="C691" s="108"/>
      <c r="D691" s="108"/>
      <c r="H691" s="87"/>
    </row>
    <row r="692" spans="3:8" s="86" customFormat="1" x14ac:dyDescent="0.2">
      <c r="C692" s="108"/>
      <c r="D692" s="108"/>
      <c r="H692" s="87"/>
    </row>
    <row r="693" spans="3:8" s="86" customFormat="1" x14ac:dyDescent="0.2">
      <c r="C693" s="108"/>
      <c r="D693" s="108"/>
      <c r="H693" s="87"/>
    </row>
    <row r="694" spans="3:8" s="86" customFormat="1" x14ac:dyDescent="0.2">
      <c r="C694" s="108"/>
      <c r="D694" s="108"/>
      <c r="H694" s="87"/>
    </row>
    <row r="695" spans="3:8" s="86" customFormat="1" x14ac:dyDescent="0.2">
      <c r="C695" s="108"/>
      <c r="D695" s="108"/>
      <c r="H695" s="87"/>
    </row>
    <row r="696" spans="3:8" s="86" customFormat="1" x14ac:dyDescent="0.2">
      <c r="C696" s="108"/>
      <c r="D696" s="108"/>
      <c r="H696" s="87"/>
    </row>
    <row r="697" spans="3:8" s="86" customFormat="1" x14ac:dyDescent="0.2">
      <c r="C697" s="108"/>
      <c r="D697" s="108"/>
      <c r="H697" s="87"/>
    </row>
    <row r="698" spans="3:8" s="86" customFormat="1" x14ac:dyDescent="0.2">
      <c r="C698" s="108"/>
      <c r="D698" s="108"/>
      <c r="H698" s="87"/>
    </row>
    <row r="699" spans="3:8" s="86" customFormat="1" x14ac:dyDescent="0.2">
      <c r="C699" s="108"/>
      <c r="D699" s="108"/>
      <c r="H699" s="87"/>
    </row>
    <row r="700" spans="3:8" s="86" customFormat="1" x14ac:dyDescent="0.2">
      <c r="C700" s="108"/>
      <c r="D700" s="108"/>
      <c r="H700" s="87"/>
    </row>
    <row r="701" spans="3:8" s="86" customFormat="1" x14ac:dyDescent="0.2">
      <c r="C701" s="108"/>
      <c r="D701" s="108"/>
      <c r="H701" s="87"/>
    </row>
    <row r="702" spans="3:8" s="86" customFormat="1" x14ac:dyDescent="0.2">
      <c r="C702" s="108"/>
      <c r="D702" s="108"/>
      <c r="H702" s="87"/>
    </row>
    <row r="703" spans="3:8" s="86" customFormat="1" x14ac:dyDescent="0.2">
      <c r="C703" s="108"/>
      <c r="D703" s="108"/>
      <c r="H703" s="87"/>
    </row>
    <row r="704" spans="3:8" s="86" customFormat="1" x14ac:dyDescent="0.2">
      <c r="C704" s="108"/>
      <c r="D704" s="108"/>
      <c r="H704" s="87"/>
    </row>
    <row r="705" spans="3:8" s="86" customFormat="1" x14ac:dyDescent="0.2">
      <c r="C705" s="108"/>
      <c r="D705" s="108"/>
      <c r="H705" s="87"/>
    </row>
    <row r="706" spans="3:8" s="86" customFormat="1" x14ac:dyDescent="0.2">
      <c r="C706" s="108"/>
      <c r="D706" s="108"/>
      <c r="H706" s="87"/>
    </row>
    <row r="707" spans="3:8" s="86" customFormat="1" x14ac:dyDescent="0.2">
      <c r="C707" s="108"/>
      <c r="D707" s="108"/>
      <c r="H707" s="87"/>
    </row>
    <row r="708" spans="3:8" s="86" customFormat="1" x14ac:dyDescent="0.2">
      <c r="C708" s="108"/>
      <c r="D708" s="108"/>
      <c r="H708" s="87"/>
    </row>
    <row r="709" spans="3:8" s="86" customFormat="1" x14ac:dyDescent="0.2">
      <c r="C709" s="108"/>
      <c r="D709" s="108"/>
      <c r="H709" s="87"/>
    </row>
    <row r="710" spans="3:8" s="86" customFormat="1" x14ac:dyDescent="0.2">
      <c r="C710" s="108"/>
      <c r="D710" s="108"/>
      <c r="H710" s="87"/>
    </row>
    <row r="711" spans="3:8" s="86" customFormat="1" x14ac:dyDescent="0.2">
      <c r="C711" s="108"/>
      <c r="D711" s="108"/>
      <c r="H711" s="87"/>
    </row>
    <row r="712" spans="3:8" s="86" customFormat="1" x14ac:dyDescent="0.2">
      <c r="C712" s="108"/>
      <c r="D712" s="108"/>
      <c r="H712" s="87"/>
    </row>
    <row r="713" spans="3:8" s="86" customFormat="1" x14ac:dyDescent="0.2">
      <c r="C713" s="108"/>
      <c r="D713" s="108"/>
      <c r="H713" s="87"/>
    </row>
    <row r="714" spans="3:8" s="86" customFormat="1" x14ac:dyDescent="0.2">
      <c r="C714" s="108"/>
      <c r="D714" s="108"/>
      <c r="H714" s="87"/>
    </row>
    <row r="715" spans="3:8" s="86" customFormat="1" x14ac:dyDescent="0.2">
      <c r="C715" s="108"/>
      <c r="D715" s="108"/>
      <c r="H715" s="87"/>
    </row>
    <row r="716" spans="3:8" s="86" customFormat="1" x14ac:dyDescent="0.2">
      <c r="C716" s="108"/>
      <c r="D716" s="108"/>
      <c r="H716" s="87"/>
    </row>
    <row r="717" spans="3:8" s="86" customFormat="1" x14ac:dyDescent="0.2">
      <c r="C717" s="108"/>
      <c r="D717" s="108"/>
      <c r="H717" s="87"/>
    </row>
    <row r="718" spans="3:8" s="86" customFormat="1" x14ac:dyDescent="0.2">
      <c r="C718" s="108"/>
      <c r="D718" s="108"/>
      <c r="H718" s="87"/>
    </row>
    <row r="719" spans="3:8" s="86" customFormat="1" x14ac:dyDescent="0.2">
      <c r="C719" s="108"/>
      <c r="D719" s="108"/>
      <c r="H719" s="87"/>
    </row>
    <row r="720" spans="3:8" s="86" customFormat="1" x14ac:dyDescent="0.2">
      <c r="C720" s="108"/>
      <c r="D720" s="108"/>
      <c r="H720" s="87"/>
    </row>
    <row r="721" spans="3:8" s="86" customFormat="1" x14ac:dyDescent="0.2">
      <c r="C721" s="108"/>
      <c r="D721" s="108"/>
      <c r="H721" s="87"/>
    </row>
    <row r="722" spans="3:8" s="86" customFormat="1" x14ac:dyDescent="0.2">
      <c r="C722" s="108"/>
      <c r="D722" s="108"/>
      <c r="H722" s="87"/>
    </row>
    <row r="723" spans="3:8" s="86" customFormat="1" x14ac:dyDescent="0.2">
      <c r="C723" s="108"/>
      <c r="D723" s="108"/>
      <c r="H723" s="87"/>
    </row>
    <row r="724" spans="3:8" s="86" customFormat="1" x14ac:dyDescent="0.2">
      <c r="C724" s="108"/>
      <c r="D724" s="108"/>
      <c r="H724" s="87"/>
    </row>
    <row r="725" spans="3:8" s="86" customFormat="1" x14ac:dyDescent="0.2">
      <c r="C725" s="108"/>
      <c r="D725" s="108"/>
      <c r="H725" s="87"/>
    </row>
    <row r="726" spans="3:8" s="86" customFormat="1" x14ac:dyDescent="0.2">
      <c r="C726" s="108"/>
      <c r="D726" s="108"/>
      <c r="H726" s="87"/>
    </row>
    <row r="727" spans="3:8" s="86" customFormat="1" x14ac:dyDescent="0.2">
      <c r="C727" s="108"/>
      <c r="D727" s="108"/>
      <c r="H727" s="87"/>
    </row>
    <row r="728" spans="3:8" s="86" customFormat="1" x14ac:dyDescent="0.2">
      <c r="C728" s="108"/>
      <c r="D728" s="108"/>
      <c r="H728" s="87"/>
    </row>
    <row r="729" spans="3:8" s="86" customFormat="1" x14ac:dyDescent="0.2">
      <c r="C729" s="108"/>
      <c r="D729" s="108"/>
      <c r="H729" s="87"/>
    </row>
    <row r="730" spans="3:8" s="86" customFormat="1" x14ac:dyDescent="0.2">
      <c r="C730" s="108"/>
      <c r="D730" s="108"/>
      <c r="H730" s="87"/>
    </row>
    <row r="731" spans="3:8" s="86" customFormat="1" x14ac:dyDescent="0.2">
      <c r="C731" s="108"/>
      <c r="D731" s="108"/>
      <c r="H731" s="87"/>
    </row>
    <row r="732" spans="3:8" s="86" customFormat="1" x14ac:dyDescent="0.2">
      <c r="C732" s="108"/>
      <c r="D732" s="108"/>
      <c r="H732" s="87"/>
    </row>
    <row r="733" spans="3:8" s="86" customFormat="1" x14ac:dyDescent="0.2">
      <c r="C733" s="108"/>
      <c r="D733" s="108"/>
      <c r="H733" s="87"/>
    </row>
    <row r="734" spans="3:8" s="86" customFormat="1" x14ac:dyDescent="0.2">
      <c r="C734" s="108"/>
      <c r="D734" s="108"/>
      <c r="H734" s="87"/>
    </row>
    <row r="735" spans="3:8" s="86" customFormat="1" x14ac:dyDescent="0.2">
      <c r="C735" s="108"/>
      <c r="D735" s="108"/>
      <c r="H735" s="87"/>
    </row>
    <row r="736" spans="3:8" s="86" customFormat="1" x14ac:dyDescent="0.2">
      <c r="C736" s="108"/>
      <c r="D736" s="108"/>
      <c r="H736" s="87"/>
    </row>
    <row r="737" spans="3:8" s="86" customFormat="1" x14ac:dyDescent="0.2">
      <c r="C737" s="108"/>
      <c r="D737" s="108"/>
      <c r="H737" s="87"/>
    </row>
    <row r="738" spans="3:8" s="86" customFormat="1" x14ac:dyDescent="0.2">
      <c r="C738" s="108"/>
      <c r="D738" s="108"/>
      <c r="H738" s="87"/>
    </row>
    <row r="739" spans="3:8" s="86" customFormat="1" x14ac:dyDescent="0.2">
      <c r="C739" s="108"/>
      <c r="D739" s="108"/>
      <c r="H739" s="87"/>
    </row>
    <row r="740" spans="3:8" s="86" customFormat="1" x14ac:dyDescent="0.2">
      <c r="C740" s="108"/>
      <c r="D740" s="108"/>
      <c r="H740" s="87"/>
    </row>
    <row r="741" spans="3:8" s="86" customFormat="1" x14ac:dyDescent="0.2">
      <c r="C741" s="108"/>
      <c r="D741" s="108"/>
      <c r="H741" s="87"/>
    </row>
    <row r="742" spans="3:8" s="86" customFormat="1" x14ac:dyDescent="0.2">
      <c r="C742" s="108"/>
      <c r="D742" s="108"/>
      <c r="H742" s="87"/>
    </row>
    <row r="743" spans="3:8" s="86" customFormat="1" x14ac:dyDescent="0.2">
      <c r="C743" s="108"/>
      <c r="D743" s="108"/>
      <c r="H743" s="87"/>
    </row>
    <row r="744" spans="3:8" s="86" customFormat="1" x14ac:dyDescent="0.2">
      <c r="C744" s="108"/>
      <c r="D744" s="108"/>
      <c r="H744" s="87"/>
    </row>
    <row r="745" spans="3:8" s="86" customFormat="1" x14ac:dyDescent="0.2">
      <c r="C745" s="108"/>
      <c r="D745" s="108"/>
      <c r="H745" s="87"/>
    </row>
    <row r="746" spans="3:8" s="86" customFormat="1" x14ac:dyDescent="0.2">
      <c r="C746" s="108"/>
      <c r="D746" s="108"/>
      <c r="H746" s="87"/>
    </row>
    <row r="747" spans="3:8" s="86" customFormat="1" x14ac:dyDescent="0.2">
      <c r="C747" s="108"/>
      <c r="D747" s="108"/>
      <c r="H747" s="87"/>
    </row>
    <row r="748" spans="3:8" s="86" customFormat="1" x14ac:dyDescent="0.2">
      <c r="C748" s="108"/>
      <c r="D748" s="108"/>
      <c r="H748" s="87"/>
    </row>
    <row r="749" spans="3:8" s="86" customFormat="1" x14ac:dyDescent="0.2">
      <c r="C749" s="108"/>
      <c r="D749" s="108"/>
      <c r="H749" s="87"/>
    </row>
    <row r="750" spans="3:8" s="86" customFormat="1" x14ac:dyDescent="0.2">
      <c r="C750" s="108"/>
      <c r="D750" s="108"/>
      <c r="H750" s="87"/>
    </row>
    <row r="751" spans="3:8" s="86" customFormat="1" x14ac:dyDescent="0.2">
      <c r="C751" s="108"/>
      <c r="D751" s="108"/>
      <c r="H751" s="87"/>
    </row>
    <row r="752" spans="3:8" s="86" customFormat="1" x14ac:dyDescent="0.2">
      <c r="C752" s="108"/>
      <c r="D752" s="108"/>
      <c r="H752" s="87"/>
    </row>
    <row r="753" spans="3:8" s="86" customFormat="1" x14ac:dyDescent="0.2">
      <c r="C753" s="108"/>
      <c r="D753" s="108"/>
      <c r="H753" s="87"/>
    </row>
    <row r="754" spans="3:8" s="86" customFormat="1" x14ac:dyDescent="0.2">
      <c r="C754" s="108"/>
      <c r="D754" s="108"/>
      <c r="H754" s="87"/>
    </row>
    <row r="755" spans="3:8" s="86" customFormat="1" x14ac:dyDescent="0.2">
      <c r="C755" s="108"/>
      <c r="D755" s="108"/>
      <c r="H755" s="87"/>
    </row>
    <row r="756" spans="3:8" s="86" customFormat="1" x14ac:dyDescent="0.2">
      <c r="C756" s="108"/>
      <c r="D756" s="108"/>
      <c r="H756" s="87"/>
    </row>
    <row r="757" spans="3:8" s="86" customFormat="1" x14ac:dyDescent="0.2">
      <c r="C757" s="108"/>
      <c r="D757" s="108"/>
      <c r="H757" s="87"/>
    </row>
    <row r="758" spans="3:8" s="86" customFormat="1" x14ac:dyDescent="0.2">
      <c r="C758" s="108"/>
      <c r="D758" s="108"/>
      <c r="H758" s="87"/>
    </row>
    <row r="759" spans="3:8" s="86" customFormat="1" x14ac:dyDescent="0.2">
      <c r="C759" s="108"/>
      <c r="D759" s="108"/>
      <c r="H759" s="87"/>
    </row>
    <row r="760" spans="3:8" s="86" customFormat="1" x14ac:dyDescent="0.2">
      <c r="C760" s="108"/>
      <c r="D760" s="108"/>
      <c r="H760" s="87"/>
    </row>
    <row r="761" spans="3:8" s="86" customFormat="1" x14ac:dyDescent="0.2">
      <c r="C761" s="108"/>
      <c r="D761" s="108"/>
      <c r="H761" s="87"/>
    </row>
    <row r="762" spans="3:8" s="86" customFormat="1" x14ac:dyDescent="0.2">
      <c r="C762" s="108"/>
      <c r="D762" s="108"/>
      <c r="H762" s="87"/>
    </row>
    <row r="763" spans="3:8" s="86" customFormat="1" x14ac:dyDescent="0.2">
      <c r="C763" s="108"/>
      <c r="D763" s="108"/>
      <c r="H763" s="87"/>
    </row>
    <row r="764" spans="3:8" s="86" customFormat="1" x14ac:dyDescent="0.2">
      <c r="C764" s="108"/>
      <c r="D764" s="108"/>
      <c r="H764" s="87"/>
    </row>
    <row r="765" spans="3:8" s="86" customFormat="1" x14ac:dyDescent="0.2">
      <c r="C765" s="108"/>
      <c r="D765" s="108"/>
      <c r="H765" s="87"/>
    </row>
    <row r="766" spans="3:8" s="86" customFormat="1" x14ac:dyDescent="0.2">
      <c r="C766" s="108"/>
      <c r="D766" s="108"/>
      <c r="H766" s="87"/>
    </row>
    <row r="767" spans="3:8" s="86" customFormat="1" x14ac:dyDescent="0.2">
      <c r="C767" s="108"/>
      <c r="D767" s="108"/>
      <c r="H767" s="87"/>
    </row>
    <row r="768" spans="3:8" s="86" customFormat="1" x14ac:dyDescent="0.2">
      <c r="C768" s="108"/>
      <c r="D768" s="108"/>
      <c r="H768" s="87"/>
    </row>
    <row r="769" spans="3:8" s="86" customFormat="1" x14ac:dyDescent="0.2">
      <c r="C769" s="108"/>
      <c r="D769" s="108"/>
      <c r="H769" s="87"/>
    </row>
    <row r="770" spans="3:8" s="86" customFormat="1" x14ac:dyDescent="0.2">
      <c r="C770" s="108"/>
      <c r="D770" s="108"/>
      <c r="H770" s="87"/>
    </row>
    <row r="771" spans="3:8" s="86" customFormat="1" x14ac:dyDescent="0.2">
      <c r="C771" s="108"/>
      <c r="D771" s="108"/>
      <c r="H771" s="87"/>
    </row>
    <row r="772" spans="3:8" s="86" customFormat="1" x14ac:dyDescent="0.2">
      <c r="C772" s="108"/>
      <c r="D772" s="108"/>
      <c r="H772" s="87"/>
    </row>
    <row r="773" spans="3:8" s="86" customFormat="1" x14ac:dyDescent="0.2">
      <c r="C773" s="108"/>
      <c r="D773" s="108"/>
      <c r="H773" s="87"/>
    </row>
    <row r="774" spans="3:8" s="86" customFormat="1" x14ac:dyDescent="0.2">
      <c r="C774" s="108"/>
      <c r="D774" s="108"/>
      <c r="H774" s="87"/>
    </row>
    <row r="775" spans="3:8" s="86" customFormat="1" x14ac:dyDescent="0.2">
      <c r="C775" s="108"/>
      <c r="D775" s="108"/>
      <c r="H775" s="87"/>
    </row>
    <row r="776" spans="3:8" s="86" customFormat="1" x14ac:dyDescent="0.2">
      <c r="C776" s="108"/>
      <c r="D776" s="108"/>
      <c r="H776" s="87"/>
    </row>
    <row r="777" spans="3:8" s="86" customFormat="1" x14ac:dyDescent="0.2">
      <c r="C777" s="108"/>
      <c r="D777" s="108"/>
      <c r="H777" s="87"/>
    </row>
    <row r="778" spans="3:8" s="86" customFormat="1" x14ac:dyDescent="0.2">
      <c r="C778" s="108"/>
      <c r="D778" s="108"/>
      <c r="H778" s="87"/>
    </row>
    <row r="779" spans="3:8" s="86" customFormat="1" x14ac:dyDescent="0.2">
      <c r="C779" s="108"/>
      <c r="D779" s="108"/>
      <c r="H779" s="87"/>
    </row>
    <row r="780" spans="3:8" s="86" customFormat="1" x14ac:dyDescent="0.2">
      <c r="C780" s="108"/>
      <c r="D780" s="108"/>
      <c r="H780" s="87"/>
    </row>
    <row r="781" spans="3:8" s="86" customFormat="1" x14ac:dyDescent="0.2">
      <c r="C781" s="108"/>
      <c r="D781" s="108"/>
      <c r="H781" s="87"/>
    </row>
    <row r="782" spans="3:8" s="86" customFormat="1" x14ac:dyDescent="0.2">
      <c r="C782" s="108"/>
      <c r="D782" s="108"/>
      <c r="H782" s="87"/>
    </row>
    <row r="783" spans="3:8" s="86" customFormat="1" x14ac:dyDescent="0.2">
      <c r="C783" s="108"/>
      <c r="D783" s="108"/>
      <c r="H783" s="87"/>
    </row>
    <row r="784" spans="3:8" s="86" customFormat="1" x14ac:dyDescent="0.2">
      <c r="C784" s="108"/>
      <c r="D784" s="108"/>
      <c r="H784" s="87"/>
    </row>
    <row r="785" spans="3:8" s="86" customFormat="1" x14ac:dyDescent="0.2">
      <c r="C785" s="108"/>
      <c r="D785" s="108"/>
      <c r="H785" s="87"/>
    </row>
    <row r="786" spans="3:8" s="86" customFormat="1" x14ac:dyDescent="0.2">
      <c r="C786" s="108"/>
      <c r="D786" s="108"/>
      <c r="H786" s="87"/>
    </row>
    <row r="787" spans="3:8" s="86" customFormat="1" x14ac:dyDescent="0.2">
      <c r="C787" s="108"/>
      <c r="D787" s="108"/>
      <c r="H787" s="87"/>
    </row>
    <row r="788" spans="3:8" s="86" customFormat="1" x14ac:dyDescent="0.2">
      <c r="C788" s="108"/>
      <c r="D788" s="108"/>
      <c r="H788" s="87"/>
    </row>
    <row r="789" spans="3:8" s="86" customFormat="1" x14ac:dyDescent="0.2">
      <c r="C789" s="108"/>
      <c r="D789" s="108"/>
      <c r="H789" s="87"/>
    </row>
    <row r="790" spans="3:8" s="86" customFormat="1" x14ac:dyDescent="0.2">
      <c r="C790" s="108"/>
      <c r="D790" s="108"/>
      <c r="H790" s="87"/>
    </row>
    <row r="791" spans="3:8" s="86" customFormat="1" x14ac:dyDescent="0.2">
      <c r="C791" s="108"/>
      <c r="D791" s="108"/>
      <c r="H791" s="87"/>
    </row>
    <row r="792" spans="3:8" s="86" customFormat="1" x14ac:dyDescent="0.2">
      <c r="C792" s="108"/>
      <c r="D792" s="108"/>
      <c r="H792" s="87"/>
    </row>
    <row r="793" spans="3:8" s="86" customFormat="1" x14ac:dyDescent="0.2">
      <c r="C793" s="108"/>
      <c r="D793" s="108"/>
      <c r="H793" s="87"/>
    </row>
    <row r="794" spans="3:8" s="86" customFormat="1" x14ac:dyDescent="0.2">
      <c r="C794" s="108"/>
      <c r="D794" s="108"/>
      <c r="H794" s="87"/>
    </row>
    <row r="795" spans="3:8" s="86" customFormat="1" x14ac:dyDescent="0.2">
      <c r="C795" s="108"/>
      <c r="D795" s="108"/>
      <c r="H795" s="87"/>
    </row>
    <row r="796" spans="3:8" s="86" customFormat="1" x14ac:dyDescent="0.2">
      <c r="C796" s="108"/>
      <c r="D796" s="108"/>
      <c r="H796" s="87"/>
    </row>
    <row r="797" spans="3:8" s="86" customFormat="1" x14ac:dyDescent="0.2">
      <c r="C797" s="108"/>
      <c r="D797" s="108"/>
      <c r="H797" s="87"/>
    </row>
    <row r="798" spans="3:8" s="86" customFormat="1" x14ac:dyDescent="0.2">
      <c r="C798" s="108"/>
      <c r="D798" s="108"/>
      <c r="H798" s="87"/>
    </row>
    <row r="799" spans="3:8" s="86" customFormat="1" x14ac:dyDescent="0.2">
      <c r="C799" s="108"/>
      <c r="D799" s="108"/>
      <c r="H799" s="87"/>
    </row>
    <row r="800" spans="3:8" s="86" customFormat="1" x14ac:dyDescent="0.2">
      <c r="C800" s="108"/>
      <c r="D800" s="108"/>
      <c r="H800" s="87"/>
    </row>
    <row r="801" spans="3:8" s="86" customFormat="1" x14ac:dyDescent="0.2">
      <c r="C801" s="108"/>
      <c r="D801" s="108"/>
      <c r="H801" s="87"/>
    </row>
    <row r="802" spans="3:8" s="86" customFormat="1" x14ac:dyDescent="0.2">
      <c r="C802" s="108"/>
      <c r="D802" s="108"/>
      <c r="H802" s="87"/>
    </row>
    <row r="803" spans="3:8" s="86" customFormat="1" x14ac:dyDescent="0.2">
      <c r="C803" s="108"/>
      <c r="D803" s="108"/>
      <c r="H803" s="87"/>
    </row>
    <row r="804" spans="3:8" s="86" customFormat="1" x14ac:dyDescent="0.2">
      <c r="C804" s="108"/>
      <c r="D804" s="108"/>
      <c r="H804" s="87"/>
    </row>
    <row r="805" spans="3:8" s="86" customFormat="1" x14ac:dyDescent="0.2">
      <c r="C805" s="108"/>
      <c r="D805" s="108"/>
      <c r="H805" s="87"/>
    </row>
    <row r="806" spans="3:8" s="86" customFormat="1" x14ac:dyDescent="0.2">
      <c r="C806" s="108"/>
      <c r="D806" s="108"/>
      <c r="H806" s="87"/>
    </row>
    <row r="807" spans="3:8" s="86" customFormat="1" x14ac:dyDescent="0.2">
      <c r="C807" s="108"/>
      <c r="D807" s="108"/>
      <c r="H807" s="87"/>
    </row>
    <row r="808" spans="3:8" s="86" customFormat="1" x14ac:dyDescent="0.2">
      <c r="C808" s="108"/>
      <c r="D808" s="108"/>
      <c r="H808" s="87"/>
    </row>
    <row r="809" spans="3:8" s="86" customFormat="1" x14ac:dyDescent="0.2">
      <c r="C809" s="108"/>
      <c r="D809" s="108"/>
      <c r="H809" s="87"/>
    </row>
    <row r="810" spans="3:8" s="86" customFormat="1" x14ac:dyDescent="0.2">
      <c r="C810" s="108"/>
      <c r="D810" s="108"/>
      <c r="H810" s="87"/>
    </row>
    <row r="811" spans="3:8" s="86" customFormat="1" x14ac:dyDescent="0.2">
      <c r="C811" s="108"/>
      <c r="D811" s="108"/>
      <c r="H811" s="87"/>
    </row>
    <row r="812" spans="3:8" s="86" customFormat="1" x14ac:dyDescent="0.2">
      <c r="C812" s="108"/>
      <c r="D812" s="108"/>
      <c r="H812" s="87"/>
    </row>
    <row r="813" spans="3:8" s="86" customFormat="1" x14ac:dyDescent="0.2">
      <c r="C813" s="108"/>
      <c r="D813" s="108"/>
      <c r="H813" s="87"/>
    </row>
    <row r="814" spans="3:8" s="86" customFormat="1" x14ac:dyDescent="0.2">
      <c r="C814" s="108"/>
      <c r="D814" s="108"/>
      <c r="H814" s="87"/>
    </row>
    <row r="815" spans="3:8" s="86" customFormat="1" x14ac:dyDescent="0.2">
      <c r="C815" s="108"/>
      <c r="D815" s="108"/>
      <c r="H815" s="87"/>
    </row>
    <row r="816" spans="3:8" s="86" customFormat="1" x14ac:dyDescent="0.2">
      <c r="C816" s="108"/>
      <c r="D816" s="108"/>
      <c r="H816" s="87"/>
    </row>
    <row r="817" spans="3:8" s="86" customFormat="1" x14ac:dyDescent="0.2">
      <c r="C817" s="108"/>
      <c r="D817" s="108"/>
      <c r="H817" s="87"/>
    </row>
    <row r="818" spans="3:8" s="86" customFormat="1" x14ac:dyDescent="0.2">
      <c r="C818" s="108"/>
      <c r="D818" s="108"/>
      <c r="H818" s="87"/>
    </row>
    <row r="819" spans="3:8" s="86" customFormat="1" x14ac:dyDescent="0.2">
      <c r="C819" s="108"/>
      <c r="D819" s="108"/>
      <c r="H819" s="87"/>
    </row>
    <row r="820" spans="3:8" s="86" customFormat="1" x14ac:dyDescent="0.2">
      <c r="C820" s="108"/>
      <c r="D820" s="108"/>
      <c r="H820" s="87"/>
    </row>
    <row r="821" spans="3:8" s="86" customFormat="1" x14ac:dyDescent="0.2">
      <c r="C821" s="108"/>
      <c r="D821" s="108"/>
      <c r="H821" s="87"/>
    </row>
    <row r="822" spans="3:8" s="86" customFormat="1" x14ac:dyDescent="0.2">
      <c r="C822" s="108"/>
      <c r="D822" s="108"/>
      <c r="H822" s="87"/>
    </row>
    <row r="823" spans="3:8" s="86" customFormat="1" x14ac:dyDescent="0.2">
      <c r="C823" s="108"/>
      <c r="D823" s="108"/>
      <c r="H823" s="87"/>
    </row>
    <row r="824" spans="3:8" s="86" customFormat="1" x14ac:dyDescent="0.2">
      <c r="C824" s="108"/>
      <c r="D824" s="108"/>
      <c r="H824" s="87"/>
    </row>
    <row r="825" spans="3:8" s="86" customFormat="1" x14ac:dyDescent="0.2">
      <c r="C825" s="108"/>
      <c r="D825" s="108"/>
      <c r="H825" s="87"/>
    </row>
    <row r="826" spans="3:8" s="86" customFormat="1" x14ac:dyDescent="0.2">
      <c r="C826" s="108"/>
      <c r="D826" s="108"/>
      <c r="H826" s="87"/>
    </row>
    <row r="827" spans="3:8" s="86" customFormat="1" x14ac:dyDescent="0.2">
      <c r="C827" s="108"/>
      <c r="D827" s="108"/>
      <c r="H827" s="87"/>
    </row>
    <row r="828" spans="3:8" s="86" customFormat="1" x14ac:dyDescent="0.2">
      <c r="C828" s="108"/>
      <c r="D828" s="108"/>
      <c r="H828" s="87"/>
    </row>
    <row r="829" spans="3:8" s="86" customFormat="1" x14ac:dyDescent="0.2">
      <c r="C829" s="108"/>
      <c r="D829" s="108"/>
      <c r="H829" s="87"/>
    </row>
    <row r="830" spans="3:8" s="86" customFormat="1" x14ac:dyDescent="0.2">
      <c r="C830" s="108"/>
      <c r="D830" s="108"/>
      <c r="H830" s="87"/>
    </row>
    <row r="831" spans="3:8" s="86" customFormat="1" x14ac:dyDescent="0.2">
      <c r="C831" s="108"/>
      <c r="D831" s="108"/>
      <c r="H831" s="87"/>
    </row>
    <row r="832" spans="3:8" s="86" customFormat="1" x14ac:dyDescent="0.2">
      <c r="C832" s="108"/>
      <c r="D832" s="108"/>
      <c r="H832" s="87"/>
    </row>
    <row r="833" spans="3:8" s="86" customFormat="1" x14ac:dyDescent="0.2">
      <c r="C833" s="108"/>
      <c r="D833" s="108"/>
      <c r="H833" s="87"/>
    </row>
    <row r="834" spans="3:8" s="86" customFormat="1" x14ac:dyDescent="0.2">
      <c r="C834" s="108"/>
      <c r="D834" s="108"/>
      <c r="H834" s="87"/>
    </row>
    <row r="835" spans="3:8" s="86" customFormat="1" x14ac:dyDescent="0.2">
      <c r="C835" s="108"/>
      <c r="D835" s="108"/>
      <c r="H835" s="87"/>
    </row>
    <row r="836" spans="3:8" s="86" customFormat="1" x14ac:dyDescent="0.2">
      <c r="C836" s="108"/>
      <c r="D836" s="108"/>
      <c r="H836" s="87"/>
    </row>
    <row r="837" spans="3:8" s="86" customFormat="1" x14ac:dyDescent="0.2">
      <c r="C837" s="108"/>
      <c r="D837" s="108"/>
      <c r="H837" s="87"/>
    </row>
    <row r="838" spans="3:8" s="86" customFormat="1" x14ac:dyDescent="0.2">
      <c r="C838" s="108"/>
      <c r="D838" s="108"/>
      <c r="H838" s="87"/>
    </row>
    <row r="839" spans="3:8" s="86" customFormat="1" x14ac:dyDescent="0.2">
      <c r="C839" s="108"/>
      <c r="D839" s="108"/>
      <c r="H839" s="87"/>
    </row>
    <row r="840" spans="3:8" s="86" customFormat="1" x14ac:dyDescent="0.2">
      <c r="C840" s="108"/>
      <c r="D840" s="108"/>
      <c r="H840" s="87"/>
    </row>
    <row r="841" spans="3:8" s="86" customFormat="1" x14ac:dyDescent="0.2">
      <c r="C841" s="108"/>
      <c r="D841" s="108"/>
      <c r="H841" s="87"/>
    </row>
    <row r="842" spans="3:8" s="86" customFormat="1" x14ac:dyDescent="0.2">
      <c r="C842" s="108"/>
      <c r="D842" s="108"/>
      <c r="H842" s="87"/>
    </row>
    <row r="843" spans="3:8" s="86" customFormat="1" x14ac:dyDescent="0.2">
      <c r="C843" s="108"/>
      <c r="D843" s="108"/>
      <c r="H843" s="87"/>
    </row>
    <row r="844" spans="3:8" s="86" customFormat="1" x14ac:dyDescent="0.2">
      <c r="C844" s="108"/>
      <c r="D844" s="108"/>
      <c r="H844" s="87"/>
    </row>
    <row r="845" spans="3:8" s="86" customFormat="1" x14ac:dyDescent="0.2">
      <c r="C845" s="108"/>
      <c r="D845" s="108"/>
      <c r="H845" s="87"/>
    </row>
    <row r="846" spans="3:8" s="86" customFormat="1" x14ac:dyDescent="0.2">
      <c r="C846" s="108"/>
      <c r="D846" s="108"/>
      <c r="H846" s="87"/>
    </row>
    <row r="847" spans="3:8" s="86" customFormat="1" x14ac:dyDescent="0.2">
      <c r="C847" s="108"/>
      <c r="D847" s="108"/>
      <c r="H847" s="87"/>
    </row>
    <row r="848" spans="3:8" s="86" customFormat="1" x14ac:dyDescent="0.2">
      <c r="C848" s="108"/>
      <c r="D848" s="108"/>
      <c r="H848" s="87"/>
    </row>
    <row r="849" spans="3:8" s="86" customFormat="1" x14ac:dyDescent="0.2">
      <c r="C849" s="108"/>
      <c r="D849" s="108"/>
      <c r="H849" s="87"/>
    </row>
    <row r="850" spans="3:8" s="86" customFormat="1" x14ac:dyDescent="0.2">
      <c r="C850" s="108"/>
      <c r="D850" s="108"/>
      <c r="H850" s="87"/>
    </row>
    <row r="851" spans="3:8" s="86" customFormat="1" x14ac:dyDescent="0.2">
      <c r="C851" s="108"/>
      <c r="D851" s="108"/>
      <c r="H851" s="87"/>
    </row>
    <row r="852" spans="3:8" s="86" customFormat="1" x14ac:dyDescent="0.2">
      <c r="C852" s="108"/>
      <c r="D852" s="108"/>
      <c r="H852" s="87"/>
    </row>
    <row r="853" spans="3:8" s="86" customFormat="1" x14ac:dyDescent="0.2">
      <c r="C853" s="108"/>
      <c r="D853" s="108"/>
      <c r="H853" s="87"/>
    </row>
    <row r="854" spans="3:8" s="86" customFormat="1" x14ac:dyDescent="0.2">
      <c r="C854" s="108"/>
      <c r="D854" s="108"/>
      <c r="H854" s="87"/>
    </row>
    <row r="855" spans="3:8" s="86" customFormat="1" x14ac:dyDescent="0.2">
      <c r="C855" s="108"/>
      <c r="D855" s="108"/>
      <c r="H855" s="87"/>
    </row>
    <row r="856" spans="3:8" s="86" customFormat="1" x14ac:dyDescent="0.2">
      <c r="C856" s="108"/>
      <c r="D856" s="108"/>
      <c r="H856" s="87"/>
    </row>
    <row r="857" spans="3:8" s="86" customFormat="1" x14ac:dyDescent="0.2">
      <c r="C857" s="108"/>
      <c r="D857" s="108"/>
      <c r="H857" s="87"/>
    </row>
    <row r="858" spans="3:8" s="86" customFormat="1" x14ac:dyDescent="0.2">
      <c r="C858" s="108"/>
      <c r="D858" s="108"/>
      <c r="H858" s="87"/>
    </row>
    <row r="859" spans="3:8" s="86" customFormat="1" x14ac:dyDescent="0.2">
      <c r="C859" s="108"/>
      <c r="D859" s="108"/>
      <c r="H859" s="87"/>
    </row>
    <row r="860" spans="3:8" s="86" customFormat="1" x14ac:dyDescent="0.2">
      <c r="C860" s="108"/>
      <c r="D860" s="108"/>
      <c r="H860" s="87"/>
    </row>
    <row r="861" spans="3:8" s="86" customFormat="1" x14ac:dyDescent="0.2">
      <c r="C861" s="108"/>
      <c r="D861" s="108"/>
      <c r="H861" s="87"/>
    </row>
    <row r="862" spans="3:8" s="86" customFormat="1" x14ac:dyDescent="0.2">
      <c r="C862" s="108"/>
      <c r="D862" s="108"/>
      <c r="H862" s="87"/>
    </row>
    <row r="863" spans="3:8" s="86" customFormat="1" x14ac:dyDescent="0.2">
      <c r="C863" s="108"/>
      <c r="D863" s="108"/>
      <c r="H863" s="87"/>
    </row>
    <row r="864" spans="3:8" s="86" customFormat="1" x14ac:dyDescent="0.2">
      <c r="C864" s="108"/>
      <c r="D864" s="108"/>
      <c r="H864" s="87"/>
    </row>
    <row r="865" spans="3:8" s="86" customFormat="1" x14ac:dyDescent="0.2">
      <c r="C865" s="108"/>
      <c r="D865" s="108"/>
      <c r="H865" s="87"/>
    </row>
    <row r="866" spans="3:8" s="86" customFormat="1" x14ac:dyDescent="0.2">
      <c r="C866" s="108"/>
      <c r="D866" s="108"/>
      <c r="H866" s="87"/>
    </row>
    <row r="867" spans="3:8" s="86" customFormat="1" x14ac:dyDescent="0.2">
      <c r="C867" s="108"/>
      <c r="D867" s="108"/>
      <c r="H867" s="87"/>
    </row>
    <row r="868" spans="3:8" s="86" customFormat="1" x14ac:dyDescent="0.2">
      <c r="C868" s="108"/>
      <c r="D868" s="108"/>
      <c r="H868" s="87"/>
    </row>
    <row r="869" spans="3:8" s="86" customFormat="1" x14ac:dyDescent="0.2">
      <c r="C869" s="108"/>
      <c r="D869" s="108"/>
      <c r="H869" s="87"/>
    </row>
    <row r="870" spans="3:8" s="86" customFormat="1" x14ac:dyDescent="0.2">
      <c r="C870" s="108"/>
      <c r="D870" s="108"/>
      <c r="H870" s="87"/>
    </row>
    <row r="871" spans="3:8" s="86" customFormat="1" x14ac:dyDescent="0.2">
      <c r="C871" s="108"/>
      <c r="D871" s="108"/>
      <c r="H871" s="87"/>
    </row>
    <row r="872" spans="3:8" s="86" customFormat="1" x14ac:dyDescent="0.2">
      <c r="C872" s="108"/>
      <c r="D872" s="108"/>
      <c r="H872" s="87"/>
    </row>
    <row r="873" spans="3:8" s="86" customFormat="1" x14ac:dyDescent="0.2">
      <c r="C873" s="108"/>
      <c r="D873" s="108"/>
      <c r="H873" s="87"/>
    </row>
    <row r="874" spans="3:8" s="86" customFormat="1" x14ac:dyDescent="0.2">
      <c r="C874" s="108"/>
      <c r="D874" s="108"/>
      <c r="H874" s="87"/>
    </row>
    <row r="875" spans="3:8" s="86" customFormat="1" x14ac:dyDescent="0.2">
      <c r="C875" s="108"/>
      <c r="D875" s="108"/>
      <c r="H875" s="87"/>
    </row>
    <row r="876" spans="3:8" s="86" customFormat="1" x14ac:dyDescent="0.2">
      <c r="C876" s="108"/>
      <c r="D876" s="108"/>
      <c r="H876" s="87"/>
    </row>
    <row r="877" spans="3:8" s="86" customFormat="1" x14ac:dyDescent="0.2">
      <c r="C877" s="108"/>
      <c r="D877" s="108"/>
      <c r="H877" s="87"/>
    </row>
    <row r="878" spans="3:8" s="86" customFormat="1" x14ac:dyDescent="0.2">
      <c r="C878" s="108"/>
      <c r="D878" s="108"/>
      <c r="H878" s="87"/>
    </row>
    <row r="879" spans="3:8" s="86" customFormat="1" x14ac:dyDescent="0.2">
      <c r="C879" s="108"/>
      <c r="D879" s="108"/>
      <c r="H879" s="87"/>
    </row>
    <row r="880" spans="3:8" s="86" customFormat="1" x14ac:dyDescent="0.2">
      <c r="C880" s="108"/>
      <c r="D880" s="108"/>
      <c r="H880" s="87"/>
    </row>
    <row r="881" spans="3:8" s="86" customFormat="1" x14ac:dyDescent="0.2">
      <c r="C881" s="108"/>
      <c r="D881" s="108"/>
      <c r="H881" s="87"/>
    </row>
    <row r="882" spans="3:8" s="86" customFormat="1" x14ac:dyDescent="0.2">
      <c r="C882" s="108"/>
      <c r="D882" s="108"/>
      <c r="H882" s="87"/>
    </row>
    <row r="883" spans="3:8" s="86" customFormat="1" x14ac:dyDescent="0.2">
      <c r="C883" s="108"/>
      <c r="D883" s="108"/>
      <c r="H883" s="87"/>
    </row>
    <row r="884" spans="3:8" s="86" customFormat="1" x14ac:dyDescent="0.2">
      <c r="C884" s="108"/>
      <c r="D884" s="108"/>
      <c r="H884" s="87"/>
    </row>
    <row r="885" spans="3:8" s="86" customFormat="1" x14ac:dyDescent="0.2">
      <c r="C885" s="108"/>
      <c r="D885" s="108"/>
      <c r="H885" s="87"/>
    </row>
    <row r="886" spans="3:8" s="86" customFormat="1" x14ac:dyDescent="0.2">
      <c r="C886" s="108"/>
      <c r="D886" s="108"/>
      <c r="H886" s="87"/>
    </row>
    <row r="887" spans="3:8" s="86" customFormat="1" x14ac:dyDescent="0.2">
      <c r="C887" s="108"/>
      <c r="D887" s="108"/>
      <c r="H887" s="87"/>
    </row>
    <row r="888" spans="3:8" s="86" customFormat="1" x14ac:dyDescent="0.2">
      <c r="C888" s="108"/>
      <c r="D888" s="108"/>
      <c r="H888" s="87"/>
    </row>
    <row r="889" spans="3:8" s="86" customFormat="1" x14ac:dyDescent="0.2">
      <c r="C889" s="108"/>
      <c r="D889" s="108"/>
      <c r="H889" s="87"/>
    </row>
    <row r="890" spans="3:8" s="86" customFormat="1" x14ac:dyDescent="0.2">
      <c r="C890" s="108"/>
      <c r="D890" s="108"/>
      <c r="H890" s="87"/>
    </row>
    <row r="891" spans="3:8" s="86" customFormat="1" x14ac:dyDescent="0.2">
      <c r="C891" s="108"/>
      <c r="D891" s="108"/>
      <c r="H891" s="87"/>
    </row>
    <row r="892" spans="3:8" s="86" customFormat="1" x14ac:dyDescent="0.2">
      <c r="C892" s="108"/>
      <c r="D892" s="108"/>
      <c r="H892" s="87"/>
    </row>
    <row r="893" spans="3:8" s="86" customFormat="1" x14ac:dyDescent="0.2">
      <c r="C893" s="108"/>
      <c r="D893" s="108"/>
      <c r="H893" s="87"/>
    </row>
    <row r="894" spans="3:8" s="86" customFormat="1" x14ac:dyDescent="0.2">
      <c r="C894" s="108"/>
      <c r="D894" s="108"/>
      <c r="H894" s="87"/>
    </row>
    <row r="895" spans="3:8" s="86" customFormat="1" x14ac:dyDescent="0.2">
      <c r="C895" s="108"/>
      <c r="D895" s="108"/>
      <c r="H895" s="87"/>
    </row>
    <row r="896" spans="3:8" s="86" customFormat="1" x14ac:dyDescent="0.2">
      <c r="C896" s="108"/>
      <c r="D896" s="108"/>
      <c r="H896" s="87"/>
    </row>
    <row r="897" spans="3:8" s="86" customFormat="1" x14ac:dyDescent="0.2">
      <c r="C897" s="108"/>
      <c r="D897" s="108"/>
      <c r="H897" s="87"/>
    </row>
    <row r="898" spans="3:8" s="86" customFormat="1" x14ac:dyDescent="0.2">
      <c r="C898" s="108"/>
      <c r="D898" s="108"/>
      <c r="H898" s="87"/>
    </row>
    <row r="899" spans="3:8" s="86" customFormat="1" x14ac:dyDescent="0.2">
      <c r="C899" s="108"/>
      <c r="D899" s="108"/>
      <c r="H899" s="87"/>
    </row>
    <row r="900" spans="3:8" s="86" customFormat="1" x14ac:dyDescent="0.2">
      <c r="C900" s="108"/>
      <c r="D900" s="108"/>
      <c r="H900" s="87"/>
    </row>
    <row r="901" spans="3:8" s="86" customFormat="1" x14ac:dyDescent="0.2">
      <c r="C901" s="108"/>
      <c r="D901" s="108"/>
      <c r="H901" s="87"/>
    </row>
    <row r="902" spans="3:8" s="86" customFormat="1" x14ac:dyDescent="0.2">
      <c r="C902" s="108"/>
      <c r="D902" s="108"/>
      <c r="H902" s="87"/>
    </row>
    <row r="903" spans="3:8" s="86" customFormat="1" x14ac:dyDescent="0.2">
      <c r="C903" s="108"/>
      <c r="D903" s="108"/>
      <c r="H903" s="87"/>
    </row>
    <row r="904" spans="3:8" s="86" customFormat="1" x14ac:dyDescent="0.2">
      <c r="C904" s="108"/>
      <c r="D904" s="108"/>
      <c r="H904" s="87"/>
    </row>
    <row r="905" spans="3:8" s="86" customFormat="1" x14ac:dyDescent="0.2">
      <c r="C905" s="108"/>
      <c r="D905" s="108"/>
      <c r="H905" s="87"/>
    </row>
    <row r="906" spans="3:8" s="86" customFormat="1" x14ac:dyDescent="0.2">
      <c r="C906" s="108"/>
      <c r="D906" s="108"/>
      <c r="H906" s="87"/>
    </row>
    <row r="907" spans="3:8" s="86" customFormat="1" x14ac:dyDescent="0.2">
      <c r="C907" s="108"/>
      <c r="D907" s="108"/>
      <c r="H907" s="87"/>
    </row>
    <row r="908" spans="3:8" s="86" customFormat="1" x14ac:dyDescent="0.2">
      <c r="C908" s="108"/>
      <c r="D908" s="108"/>
      <c r="H908" s="87"/>
    </row>
    <row r="909" spans="3:8" s="86" customFormat="1" x14ac:dyDescent="0.2">
      <c r="C909" s="108"/>
      <c r="D909" s="108"/>
      <c r="H909" s="87"/>
    </row>
    <row r="910" spans="3:8" s="86" customFormat="1" x14ac:dyDescent="0.2">
      <c r="C910" s="108"/>
      <c r="D910" s="108"/>
      <c r="H910" s="87"/>
    </row>
    <row r="911" spans="3:8" s="86" customFormat="1" x14ac:dyDescent="0.2">
      <c r="C911" s="108"/>
      <c r="D911" s="108"/>
      <c r="H911" s="87"/>
    </row>
    <row r="912" spans="3:8" s="86" customFormat="1" x14ac:dyDescent="0.2">
      <c r="C912" s="108"/>
      <c r="D912" s="108"/>
      <c r="H912" s="87"/>
    </row>
    <row r="913" spans="3:8" s="86" customFormat="1" x14ac:dyDescent="0.2">
      <c r="C913" s="108"/>
      <c r="D913" s="108"/>
      <c r="H913" s="87"/>
    </row>
    <row r="914" spans="3:8" s="86" customFormat="1" x14ac:dyDescent="0.2">
      <c r="C914" s="108"/>
      <c r="D914" s="108"/>
      <c r="H914" s="87"/>
    </row>
    <row r="915" spans="3:8" s="86" customFormat="1" x14ac:dyDescent="0.2">
      <c r="C915" s="108"/>
      <c r="D915" s="108"/>
      <c r="H915" s="87"/>
    </row>
    <row r="916" spans="3:8" s="86" customFormat="1" x14ac:dyDescent="0.2">
      <c r="C916" s="108"/>
      <c r="D916" s="108"/>
      <c r="H916" s="87"/>
    </row>
    <row r="917" spans="3:8" s="86" customFormat="1" x14ac:dyDescent="0.2">
      <c r="C917" s="108"/>
      <c r="D917" s="108"/>
      <c r="H917" s="87"/>
    </row>
    <row r="918" spans="3:8" s="86" customFormat="1" x14ac:dyDescent="0.2">
      <c r="C918" s="108"/>
      <c r="D918" s="108"/>
      <c r="H918" s="87"/>
    </row>
    <row r="919" spans="3:8" s="86" customFormat="1" x14ac:dyDescent="0.2">
      <c r="C919" s="108"/>
      <c r="D919" s="108"/>
      <c r="H919" s="87"/>
    </row>
    <row r="920" spans="3:8" s="86" customFormat="1" x14ac:dyDescent="0.2">
      <c r="C920" s="108"/>
      <c r="D920" s="108"/>
      <c r="H920" s="87"/>
    </row>
    <row r="921" spans="3:8" s="86" customFormat="1" x14ac:dyDescent="0.2">
      <c r="C921" s="108"/>
      <c r="D921" s="108"/>
      <c r="H921" s="87"/>
    </row>
    <row r="922" spans="3:8" s="86" customFormat="1" x14ac:dyDescent="0.2">
      <c r="C922" s="108"/>
      <c r="D922" s="108"/>
      <c r="H922" s="87"/>
    </row>
    <row r="923" spans="3:8" s="86" customFormat="1" x14ac:dyDescent="0.2">
      <c r="C923" s="108"/>
      <c r="D923" s="108"/>
      <c r="H923" s="87"/>
    </row>
    <row r="924" spans="3:8" s="86" customFormat="1" x14ac:dyDescent="0.2">
      <c r="C924" s="108"/>
      <c r="D924" s="108"/>
      <c r="H924" s="87"/>
    </row>
    <row r="925" spans="3:8" s="86" customFormat="1" x14ac:dyDescent="0.2">
      <c r="C925" s="108"/>
      <c r="D925" s="108"/>
      <c r="H925" s="87"/>
    </row>
    <row r="926" spans="3:8" s="86" customFormat="1" x14ac:dyDescent="0.2">
      <c r="C926" s="108"/>
      <c r="D926" s="108"/>
      <c r="H926" s="87"/>
    </row>
    <row r="927" spans="3:8" s="86" customFormat="1" x14ac:dyDescent="0.2">
      <c r="C927" s="108"/>
      <c r="D927" s="108"/>
      <c r="H927" s="87"/>
    </row>
    <row r="928" spans="3:8" s="86" customFormat="1" x14ac:dyDescent="0.2">
      <c r="C928" s="108"/>
      <c r="D928" s="108"/>
      <c r="H928" s="87"/>
    </row>
    <row r="929" spans="3:8" s="86" customFormat="1" x14ac:dyDescent="0.2">
      <c r="C929" s="108"/>
      <c r="D929" s="108"/>
      <c r="H929" s="87"/>
    </row>
    <row r="930" spans="3:8" s="86" customFormat="1" x14ac:dyDescent="0.2">
      <c r="C930" s="108"/>
      <c r="D930" s="108"/>
      <c r="H930" s="87"/>
    </row>
    <row r="931" spans="3:8" s="86" customFormat="1" x14ac:dyDescent="0.2">
      <c r="C931" s="108"/>
      <c r="D931" s="108"/>
      <c r="H931" s="87"/>
    </row>
    <row r="932" spans="3:8" s="86" customFormat="1" x14ac:dyDescent="0.2">
      <c r="C932" s="108"/>
      <c r="D932" s="108"/>
      <c r="H932" s="87"/>
    </row>
    <row r="933" spans="3:8" s="86" customFormat="1" x14ac:dyDescent="0.2">
      <c r="C933" s="108"/>
      <c r="D933" s="108"/>
      <c r="H933" s="87"/>
    </row>
    <row r="934" spans="3:8" s="86" customFormat="1" x14ac:dyDescent="0.2">
      <c r="C934" s="108"/>
      <c r="D934" s="108"/>
      <c r="H934" s="87"/>
    </row>
    <row r="935" spans="3:8" s="86" customFormat="1" x14ac:dyDescent="0.2">
      <c r="C935" s="108"/>
      <c r="D935" s="108"/>
      <c r="H935" s="87"/>
    </row>
    <row r="936" spans="3:8" s="86" customFormat="1" x14ac:dyDescent="0.2">
      <c r="C936" s="108"/>
      <c r="D936" s="108"/>
      <c r="H936" s="87"/>
    </row>
    <row r="937" spans="3:8" s="86" customFormat="1" x14ac:dyDescent="0.2">
      <c r="C937" s="108"/>
      <c r="D937" s="108"/>
      <c r="H937" s="87"/>
    </row>
    <row r="938" spans="3:8" s="86" customFormat="1" x14ac:dyDescent="0.2">
      <c r="C938" s="108"/>
      <c r="D938" s="108"/>
      <c r="H938" s="87"/>
    </row>
    <row r="939" spans="3:8" s="86" customFormat="1" x14ac:dyDescent="0.2">
      <c r="C939" s="108"/>
      <c r="D939" s="108"/>
      <c r="H939" s="87"/>
    </row>
    <row r="940" spans="3:8" s="86" customFormat="1" x14ac:dyDescent="0.2">
      <c r="C940" s="108"/>
      <c r="D940" s="108"/>
      <c r="H940" s="87"/>
    </row>
    <row r="941" spans="3:8" s="86" customFormat="1" x14ac:dyDescent="0.2">
      <c r="C941" s="108"/>
      <c r="D941" s="108"/>
      <c r="H941" s="87"/>
    </row>
    <row r="942" spans="3:8" s="86" customFormat="1" x14ac:dyDescent="0.2">
      <c r="C942" s="108"/>
      <c r="D942" s="108"/>
      <c r="H942" s="87"/>
    </row>
    <row r="943" spans="3:8" s="86" customFormat="1" x14ac:dyDescent="0.2">
      <c r="C943" s="108"/>
      <c r="D943" s="108"/>
      <c r="H943" s="87"/>
    </row>
    <row r="944" spans="3:8" s="86" customFormat="1" x14ac:dyDescent="0.2">
      <c r="C944" s="108"/>
      <c r="D944" s="108"/>
      <c r="H944" s="87"/>
    </row>
    <row r="945" spans="1:6" x14ac:dyDescent="0.2">
      <c r="A945" s="86"/>
      <c r="B945" s="86"/>
      <c r="C945" s="108"/>
      <c r="D945" s="108"/>
      <c r="E945" s="86"/>
      <c r="F945" s="86"/>
    </row>
    <row r="946" spans="1:6" x14ac:dyDescent="0.2">
      <c r="A946" s="86"/>
      <c r="B946" s="86"/>
      <c r="C946" s="108"/>
      <c r="D946" s="108"/>
      <c r="E946" s="86"/>
      <c r="F946" s="86"/>
    </row>
    <row r="947" spans="1:6" x14ac:dyDescent="0.2">
      <c r="A947" s="86"/>
      <c r="B947" s="86"/>
      <c r="C947" s="108"/>
      <c r="D947" s="108"/>
      <c r="E947" s="86"/>
      <c r="F947" s="86"/>
    </row>
    <row r="948" spans="1:6" x14ac:dyDescent="0.2">
      <c r="A948" s="86"/>
      <c r="B948" s="86"/>
      <c r="C948" s="108"/>
      <c r="D948" s="108"/>
      <c r="E948" s="86"/>
      <c r="F948" s="86"/>
    </row>
    <row r="949" spans="1:6" x14ac:dyDescent="0.2">
      <c r="A949" s="86"/>
      <c r="B949" s="86"/>
      <c r="C949" s="108"/>
      <c r="D949" s="108"/>
      <c r="E949" s="86"/>
      <c r="F949" s="86"/>
    </row>
    <row r="950" spans="1:6" x14ac:dyDescent="0.2">
      <c r="A950" s="86"/>
      <c r="B950" s="86"/>
      <c r="C950" s="108"/>
      <c r="D950" s="108"/>
      <c r="E950" s="86"/>
      <c r="F950" s="86"/>
    </row>
    <row r="951" spans="1:6" x14ac:dyDescent="0.2">
      <c r="A951" s="86"/>
      <c r="B951" s="86"/>
      <c r="C951" s="108"/>
      <c r="D951" s="108"/>
      <c r="E951" s="86"/>
      <c r="F951" s="86"/>
    </row>
    <row r="952" spans="1:6" x14ac:dyDescent="0.2">
      <c r="A952" s="86"/>
      <c r="B952" s="86"/>
      <c r="C952" s="108"/>
      <c r="D952" s="108"/>
      <c r="E952" s="86"/>
      <c r="F952" s="86"/>
    </row>
    <row r="953" spans="1:6" x14ac:dyDescent="0.2">
      <c r="A953" s="86"/>
      <c r="B953" s="86"/>
      <c r="C953" s="108"/>
      <c r="D953" s="108"/>
      <c r="E953" s="86"/>
      <c r="F953" s="86"/>
    </row>
    <row r="954" spans="1:6" x14ac:dyDescent="0.2">
      <c r="A954" s="86"/>
      <c r="B954" s="86"/>
      <c r="C954" s="108"/>
      <c r="D954" s="108"/>
      <c r="E954" s="86"/>
      <c r="F954" s="86"/>
    </row>
    <row r="955" spans="1:6" x14ac:dyDescent="0.2">
      <c r="A955" s="86"/>
      <c r="B955" s="86"/>
      <c r="C955" s="108"/>
      <c r="D955" s="108"/>
      <c r="E955" s="86"/>
      <c r="F955" s="86"/>
    </row>
    <row r="956" spans="1:6" x14ac:dyDescent="0.2">
      <c r="A956" s="86"/>
      <c r="B956" s="86"/>
      <c r="C956" s="108"/>
      <c r="D956" s="108"/>
      <c r="E956" s="86"/>
      <c r="F956" s="86"/>
    </row>
    <row r="957" spans="1:6" x14ac:dyDescent="0.2">
      <c r="A957" s="86"/>
      <c r="B957" s="86"/>
      <c r="C957" s="108"/>
      <c r="D957" s="108"/>
      <c r="E957" s="86"/>
      <c r="F957" s="86"/>
    </row>
    <row r="958" spans="1:6" x14ac:dyDescent="0.2">
      <c r="A958" s="86"/>
      <c r="B958" s="86"/>
      <c r="C958" s="108"/>
      <c r="D958" s="108"/>
      <c r="E958" s="86"/>
      <c r="F958" s="86"/>
    </row>
    <row r="959" spans="1:6" x14ac:dyDescent="0.2">
      <c r="A959" s="86"/>
      <c r="B959" s="86"/>
      <c r="C959" s="108"/>
      <c r="D959" s="108"/>
      <c r="E959" s="86"/>
      <c r="F959" s="86"/>
    </row>
  </sheetData>
  <dataConsolidate/>
  <mergeCells count="3">
    <mergeCell ref="A1:F1"/>
    <mergeCell ref="A2:F2"/>
    <mergeCell ref="A3:F3"/>
  </mergeCells>
  <pageMargins left="0.17" right="0.32" top="0.5" bottom="0.4" header="0.3" footer="0.3"/>
  <pageSetup scale="61"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93F17AB5-BA49-482E-9CA3-D88CC1501534}">
          <x14:formula1>
            <xm:f>'Wage Rec Data'!$K$14:$K$23</xm:f>
          </x14:formula1>
          <xm:sqref>H6:H35</xm:sqref>
        </x14:dataValidation>
        <x14:dataValidation type="list" allowBlank="1" showInputMessage="1" showErrorMessage="1" xr:uid="{3135F4F2-4DB4-4B73-B8AA-AE36D636DBFA}">
          <x14:formula1>
            <xm:f>'Wage Rec Data'!$K$1</xm:f>
          </x14:formula1>
          <xm:sqref>H2</xm:sqref>
        </x14:dataValidation>
        <x14:dataValidation type="list" allowBlank="1" showInputMessage="1" showErrorMessage="1" xr:uid="{74C4E508-3235-4B1D-BA6C-67505F3645FF}">
          <x14:formula1>
            <xm:f>'Wage Rec Data'!$K$3:$K$12</xm:f>
          </x14:formula1>
          <xm:sqref>H4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88EFE-BE41-4F28-B62E-42A2B77E359B}">
  <sheetPr>
    <tabColor rgb="FF00B0F0"/>
  </sheetPr>
  <dimension ref="A1:S29"/>
  <sheetViews>
    <sheetView workbookViewId="0">
      <selection activeCell="B4" sqref="B4"/>
    </sheetView>
  </sheetViews>
  <sheetFormatPr defaultRowHeight="15" x14ac:dyDescent="0.25"/>
  <cols>
    <col min="1" max="16384" width="9.140625" style="112"/>
  </cols>
  <sheetData>
    <row r="1" spans="1:19" x14ac:dyDescent="0.25">
      <c r="A1" s="111" t="s">
        <v>50</v>
      </c>
      <c r="K1" s="111" t="s">
        <v>37</v>
      </c>
    </row>
    <row r="2" spans="1:19" x14ac:dyDescent="0.25">
      <c r="A2" s="111" t="s">
        <v>51</v>
      </c>
      <c r="K2" s="111" t="s">
        <v>39</v>
      </c>
    </row>
    <row r="3" spans="1:19" x14ac:dyDescent="0.25">
      <c r="A3" s="111" t="s">
        <v>52</v>
      </c>
      <c r="K3" s="111" t="s">
        <v>53</v>
      </c>
    </row>
    <row r="4" spans="1:19" x14ac:dyDescent="0.25">
      <c r="A4" s="111" t="s">
        <v>54</v>
      </c>
      <c r="K4" s="111" t="s">
        <v>55</v>
      </c>
    </row>
    <row r="5" spans="1:19" x14ac:dyDescent="0.25">
      <c r="A5" s="111" t="s">
        <v>56</v>
      </c>
      <c r="K5" s="111" t="s">
        <v>57</v>
      </c>
    </row>
    <row r="6" spans="1:19" x14ac:dyDescent="0.25">
      <c r="A6" s="111" t="s">
        <v>58</v>
      </c>
      <c r="K6" s="111" t="s">
        <v>59</v>
      </c>
    </row>
    <row r="7" spans="1:19" x14ac:dyDescent="0.25">
      <c r="A7" s="111" t="s">
        <v>60</v>
      </c>
      <c r="K7" s="111" t="s">
        <v>61</v>
      </c>
    </row>
    <row r="8" spans="1:19" x14ac:dyDescent="0.25">
      <c r="A8" s="111" t="s">
        <v>62</v>
      </c>
      <c r="K8" s="111" t="s">
        <v>63</v>
      </c>
    </row>
    <row r="9" spans="1:19" x14ac:dyDescent="0.25">
      <c r="A9" s="111" t="s">
        <v>64</v>
      </c>
      <c r="K9" s="111" t="s">
        <v>65</v>
      </c>
    </row>
    <row r="10" spans="1:19" x14ac:dyDescent="0.25">
      <c r="A10" s="111" t="s">
        <v>66</v>
      </c>
      <c r="K10" s="111" t="s">
        <v>67</v>
      </c>
    </row>
    <row r="11" spans="1:19" x14ac:dyDescent="0.25">
      <c r="A11" s="111" t="s">
        <v>68</v>
      </c>
      <c r="K11" s="111" t="s">
        <v>69</v>
      </c>
      <c r="S11" s="113"/>
    </row>
    <row r="12" spans="1:19" x14ac:dyDescent="0.25">
      <c r="A12" s="111" t="s">
        <v>70</v>
      </c>
      <c r="K12" s="111" t="s">
        <v>71</v>
      </c>
    </row>
    <row r="13" spans="1:19" x14ac:dyDescent="0.25">
      <c r="A13" s="111"/>
    </row>
    <row r="14" spans="1:19" x14ac:dyDescent="0.25">
      <c r="K14" s="112" t="s">
        <v>72</v>
      </c>
    </row>
    <row r="15" spans="1:19" x14ac:dyDescent="0.25">
      <c r="A15" s="112" t="s">
        <v>73</v>
      </c>
      <c r="K15" s="112" t="s">
        <v>74</v>
      </c>
    </row>
    <row r="16" spans="1:19" x14ac:dyDescent="0.25">
      <c r="A16" s="112" t="s">
        <v>74</v>
      </c>
      <c r="K16" s="112" t="s">
        <v>75</v>
      </c>
    </row>
    <row r="17" spans="1:11" x14ac:dyDescent="0.25">
      <c r="A17" s="112" t="s">
        <v>75</v>
      </c>
      <c r="K17" s="112" t="s">
        <v>76</v>
      </c>
    </row>
    <row r="18" spans="1:11" x14ac:dyDescent="0.25">
      <c r="A18" s="112" t="s">
        <v>76</v>
      </c>
      <c r="K18" s="112" t="s">
        <v>77</v>
      </c>
    </row>
    <row r="19" spans="1:11" x14ac:dyDescent="0.25">
      <c r="A19" s="112" t="s">
        <v>77</v>
      </c>
      <c r="K19" s="112" t="s">
        <v>78</v>
      </c>
    </row>
    <row r="20" spans="1:11" x14ac:dyDescent="0.25">
      <c r="A20" s="112" t="s">
        <v>78</v>
      </c>
      <c r="K20" s="112" t="s">
        <v>79</v>
      </c>
    </row>
    <row r="21" spans="1:11" x14ac:dyDescent="0.25">
      <c r="A21" s="112" t="s">
        <v>79</v>
      </c>
      <c r="K21" s="112" t="s">
        <v>80</v>
      </c>
    </row>
    <row r="22" spans="1:11" x14ac:dyDescent="0.25">
      <c r="A22" s="112" t="s">
        <v>80</v>
      </c>
      <c r="K22" s="112" t="s">
        <v>81</v>
      </c>
    </row>
    <row r="23" spans="1:11" x14ac:dyDescent="0.25">
      <c r="A23" s="112" t="s">
        <v>81</v>
      </c>
      <c r="K23" s="112" t="s">
        <v>82</v>
      </c>
    </row>
    <row r="24" spans="1:11" x14ac:dyDescent="0.25">
      <c r="A24" s="112" t="s">
        <v>82</v>
      </c>
    </row>
    <row r="26" spans="1:11" x14ac:dyDescent="0.25">
      <c r="A26" s="111" t="s">
        <v>83</v>
      </c>
    </row>
    <row r="27" spans="1:11" x14ac:dyDescent="0.25">
      <c r="A27" s="111" t="s">
        <v>84</v>
      </c>
    </row>
    <row r="28" spans="1:11" x14ac:dyDescent="0.25">
      <c r="A28" s="111" t="s">
        <v>85</v>
      </c>
    </row>
    <row r="29" spans="1:11" x14ac:dyDescent="0.25">
      <c r="A29" s="111"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Wage Rec  </vt:lpstr>
      <vt:lpstr>NP 1000 </vt:lpstr>
      <vt:lpstr>Wage Rec Data</vt:lpstr>
      <vt:lpstr>'NP 1000 '!Print_Area</vt:lpstr>
      <vt:lpstr>'Wage Rec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Jeremiah Durotola</dc:creator>
  <cp:lastModifiedBy>Brandi Smith</cp:lastModifiedBy>
  <dcterms:created xsi:type="dcterms:W3CDTF">2021-09-20T14:42:10Z</dcterms:created>
  <dcterms:modified xsi:type="dcterms:W3CDTF">2021-09-27T14:54:22Z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idSession">
    <vt:lpwstr>False</vt:lpwstr>
  </property>
</Properties>
</file>